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L39" i="1" l="1"/>
  <c r="M39" i="1"/>
  <c r="N39" i="1"/>
  <c r="O39" i="1"/>
  <c r="P39" i="1"/>
  <c r="Q39" i="1"/>
  <c r="R39" i="1"/>
  <c r="L40" i="1"/>
  <c r="M40" i="1"/>
  <c r="N40" i="1"/>
  <c r="O40" i="1"/>
  <c r="P40" i="1"/>
  <c r="Q40" i="1"/>
  <c r="R40" i="1"/>
  <c r="L41" i="1"/>
  <c r="M41" i="1"/>
  <c r="N41" i="1"/>
  <c r="O41" i="1"/>
  <c r="P41" i="1"/>
  <c r="Q41" i="1"/>
  <c r="R41" i="1"/>
  <c r="L42" i="1"/>
  <c r="M42" i="1"/>
  <c r="N42" i="1"/>
  <c r="O42" i="1"/>
  <c r="P42" i="1"/>
  <c r="Q42" i="1"/>
  <c r="R42" i="1"/>
  <c r="L43" i="1"/>
  <c r="M43" i="1"/>
  <c r="N43" i="1"/>
  <c r="O43" i="1"/>
  <c r="P43" i="1"/>
  <c r="Q43" i="1"/>
  <c r="R43" i="1"/>
  <c r="L44" i="1"/>
  <c r="M44" i="1"/>
  <c r="N44" i="1"/>
  <c r="O44" i="1"/>
  <c r="P44" i="1"/>
  <c r="Q44" i="1"/>
  <c r="R44" i="1"/>
  <c r="L45" i="1"/>
  <c r="M45" i="1"/>
  <c r="N45" i="1"/>
  <c r="O45" i="1"/>
  <c r="P45" i="1"/>
  <c r="Q45" i="1"/>
  <c r="R45" i="1"/>
  <c r="L46" i="1"/>
  <c r="M46" i="1"/>
  <c r="N46" i="1"/>
  <c r="O46" i="1"/>
  <c r="P46" i="1"/>
  <c r="Q46" i="1"/>
  <c r="R46" i="1"/>
  <c r="L47" i="1"/>
  <c r="M47" i="1"/>
  <c r="N47" i="1"/>
  <c r="O47" i="1"/>
  <c r="P47" i="1"/>
  <c r="Q47" i="1"/>
  <c r="R47" i="1"/>
  <c r="L48" i="1"/>
  <c r="M48" i="1"/>
  <c r="N48" i="1"/>
  <c r="O48" i="1"/>
  <c r="P48" i="1"/>
  <c r="Q48" i="1"/>
  <c r="R48" i="1"/>
  <c r="L49" i="1"/>
  <c r="M49" i="1"/>
  <c r="N49" i="1"/>
  <c r="O49" i="1"/>
  <c r="P49" i="1"/>
  <c r="Q49" i="1"/>
  <c r="R49" i="1"/>
  <c r="L50" i="1"/>
  <c r="M50" i="1"/>
  <c r="N50" i="1"/>
  <c r="O50" i="1"/>
  <c r="P50" i="1"/>
  <c r="Q50" i="1"/>
  <c r="R50" i="1"/>
  <c r="L51" i="1"/>
  <c r="M51" i="1"/>
  <c r="N51" i="1"/>
  <c r="O51" i="1"/>
  <c r="P51" i="1"/>
  <c r="Q51" i="1"/>
  <c r="R51" i="1"/>
  <c r="L52" i="1"/>
  <c r="M52" i="1"/>
  <c r="N52" i="1"/>
  <c r="O52" i="1"/>
  <c r="P52" i="1"/>
  <c r="Q52" i="1"/>
  <c r="R52" i="1"/>
  <c r="L53" i="1"/>
  <c r="M53" i="1"/>
  <c r="N53" i="1"/>
  <c r="O53" i="1"/>
  <c r="P53" i="1"/>
  <c r="Q53" i="1"/>
  <c r="R53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39" i="1"/>
  <c r="L18" i="1"/>
  <c r="M18" i="1"/>
  <c r="N18" i="1"/>
  <c r="O18" i="1"/>
  <c r="P18" i="1"/>
  <c r="Q18" i="1"/>
  <c r="R18" i="1"/>
  <c r="L19" i="1"/>
  <c r="M19" i="1"/>
  <c r="N19" i="1"/>
  <c r="O19" i="1"/>
  <c r="P19" i="1"/>
  <c r="Q19" i="1"/>
  <c r="R19" i="1"/>
  <c r="L20" i="1"/>
  <c r="M20" i="1"/>
  <c r="N20" i="1"/>
  <c r="O20" i="1"/>
  <c r="P20" i="1"/>
  <c r="Q20" i="1"/>
  <c r="R20" i="1"/>
  <c r="L21" i="1"/>
  <c r="M21" i="1"/>
  <c r="N21" i="1"/>
  <c r="O21" i="1"/>
  <c r="P21" i="1"/>
  <c r="Q21" i="1"/>
  <c r="R21" i="1"/>
  <c r="L22" i="1"/>
  <c r="M22" i="1"/>
  <c r="N22" i="1"/>
  <c r="O22" i="1"/>
  <c r="P22" i="1"/>
  <c r="Q22" i="1"/>
  <c r="R22" i="1"/>
  <c r="L23" i="1"/>
  <c r="M23" i="1"/>
  <c r="N23" i="1"/>
  <c r="O23" i="1"/>
  <c r="P23" i="1"/>
  <c r="Q23" i="1"/>
  <c r="R23" i="1"/>
  <c r="L24" i="1"/>
  <c r="M24" i="1"/>
  <c r="N24" i="1"/>
  <c r="O24" i="1"/>
  <c r="P24" i="1"/>
  <c r="Q24" i="1"/>
  <c r="R24" i="1"/>
  <c r="L25" i="1"/>
  <c r="M25" i="1"/>
  <c r="N25" i="1"/>
  <c r="O25" i="1"/>
  <c r="P25" i="1"/>
  <c r="Q25" i="1"/>
  <c r="R25" i="1"/>
  <c r="L26" i="1"/>
  <c r="M26" i="1"/>
  <c r="N26" i="1"/>
  <c r="O26" i="1"/>
  <c r="P26" i="1"/>
  <c r="Q26" i="1"/>
  <c r="R26" i="1"/>
  <c r="L27" i="1"/>
  <c r="M27" i="1"/>
  <c r="N27" i="1"/>
  <c r="O27" i="1"/>
  <c r="P27" i="1"/>
  <c r="Q27" i="1"/>
  <c r="R27" i="1"/>
  <c r="L28" i="1"/>
  <c r="M28" i="1"/>
  <c r="N28" i="1"/>
  <c r="O28" i="1"/>
  <c r="P28" i="1"/>
  <c r="Q28" i="1"/>
  <c r="R28" i="1"/>
  <c r="L29" i="1"/>
  <c r="M29" i="1"/>
  <c r="N29" i="1"/>
  <c r="O29" i="1"/>
  <c r="P29" i="1"/>
  <c r="Q29" i="1"/>
  <c r="R29" i="1"/>
  <c r="L30" i="1"/>
  <c r="M30" i="1"/>
  <c r="N30" i="1"/>
  <c r="O30" i="1"/>
  <c r="P30" i="1"/>
  <c r="Q30" i="1"/>
  <c r="R30" i="1"/>
  <c r="L31" i="1"/>
  <c r="M31" i="1"/>
  <c r="N31" i="1"/>
  <c r="O31" i="1"/>
  <c r="P31" i="1"/>
  <c r="Q31" i="1"/>
  <c r="R31" i="1"/>
  <c r="L32" i="1"/>
  <c r="M32" i="1"/>
  <c r="N32" i="1"/>
  <c r="O32" i="1"/>
  <c r="P32" i="1"/>
  <c r="Q32" i="1"/>
  <c r="R32" i="1"/>
  <c r="L33" i="1"/>
  <c r="M33" i="1"/>
  <c r="N33" i="1"/>
  <c r="O33" i="1"/>
  <c r="P33" i="1"/>
  <c r="Q33" i="1"/>
  <c r="R33" i="1"/>
  <c r="L34" i="1"/>
  <c r="M34" i="1"/>
  <c r="N34" i="1"/>
  <c r="O34" i="1"/>
  <c r="P34" i="1"/>
  <c r="Q34" i="1"/>
  <c r="R34" i="1"/>
  <c r="L35" i="1"/>
  <c r="M35" i="1"/>
  <c r="N35" i="1"/>
  <c r="O35" i="1"/>
  <c r="P35" i="1"/>
  <c r="Q35" i="1"/>
  <c r="R35" i="1"/>
  <c r="L36" i="1"/>
  <c r="M36" i="1"/>
  <c r="N36" i="1"/>
  <c r="O36" i="1"/>
  <c r="P36" i="1"/>
  <c r="Q36" i="1"/>
  <c r="R36" i="1"/>
  <c r="L37" i="1"/>
  <c r="M37" i="1"/>
  <c r="N37" i="1"/>
  <c r="O37" i="1"/>
  <c r="P37" i="1"/>
  <c r="Q37" i="1"/>
  <c r="R37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18" i="1"/>
  <c r="R13" i="1"/>
  <c r="L5" i="1"/>
  <c r="M5" i="1"/>
  <c r="N5" i="1"/>
  <c r="O5" i="1"/>
  <c r="P5" i="1"/>
  <c r="Q5" i="1"/>
  <c r="R5" i="1"/>
  <c r="L6" i="1"/>
  <c r="M6" i="1"/>
  <c r="N6" i="1"/>
  <c r="O6" i="1"/>
  <c r="P6" i="1"/>
  <c r="Q6" i="1"/>
  <c r="R6" i="1"/>
  <c r="L7" i="1"/>
  <c r="M7" i="1"/>
  <c r="N7" i="1"/>
  <c r="O7" i="1"/>
  <c r="P7" i="1"/>
  <c r="Q7" i="1"/>
  <c r="R7" i="1"/>
  <c r="L8" i="1"/>
  <c r="M8" i="1"/>
  <c r="N8" i="1"/>
  <c r="O8" i="1"/>
  <c r="P8" i="1"/>
  <c r="Q8" i="1"/>
  <c r="R8" i="1"/>
  <c r="L9" i="1"/>
  <c r="M9" i="1"/>
  <c r="N9" i="1"/>
  <c r="O9" i="1"/>
  <c r="P9" i="1"/>
  <c r="Q9" i="1"/>
  <c r="R9" i="1"/>
  <c r="L10" i="1"/>
  <c r="M10" i="1"/>
  <c r="N10" i="1"/>
  <c r="O10" i="1"/>
  <c r="P10" i="1"/>
  <c r="Q10" i="1"/>
  <c r="R10" i="1"/>
  <c r="L11" i="1"/>
  <c r="M11" i="1"/>
  <c r="N11" i="1"/>
  <c r="O11" i="1"/>
  <c r="P11" i="1"/>
  <c r="Q11" i="1"/>
  <c r="R11" i="1"/>
  <c r="L12" i="1"/>
  <c r="M12" i="1"/>
  <c r="N12" i="1"/>
  <c r="O12" i="1"/>
  <c r="P12" i="1"/>
  <c r="Q12" i="1"/>
  <c r="R12" i="1"/>
  <c r="L13" i="1"/>
  <c r="M13" i="1"/>
  <c r="N13" i="1"/>
  <c r="O13" i="1"/>
  <c r="P13" i="1"/>
  <c r="Q13" i="1"/>
  <c r="L14" i="1"/>
  <c r="M14" i="1"/>
  <c r="N14" i="1"/>
  <c r="O14" i="1"/>
  <c r="P14" i="1"/>
  <c r="Q14" i="1"/>
  <c r="R14" i="1"/>
  <c r="L15" i="1"/>
  <c r="M15" i="1"/>
  <c r="N15" i="1"/>
  <c r="O15" i="1"/>
  <c r="P15" i="1"/>
  <c r="Q15" i="1"/>
  <c r="R15" i="1"/>
  <c r="L16" i="1"/>
  <c r="M16" i="1"/>
  <c r="N16" i="1"/>
  <c r="O16" i="1"/>
  <c r="P16" i="1"/>
  <c r="Q16" i="1"/>
  <c r="R16" i="1"/>
  <c r="L4" i="1"/>
  <c r="M4" i="1"/>
  <c r="N4" i="1"/>
  <c r="O4" i="1"/>
  <c r="P4" i="1"/>
  <c r="Q4" i="1"/>
  <c r="R4" i="1"/>
  <c r="K7" i="1"/>
  <c r="K5" i="1"/>
  <c r="K6" i="1"/>
  <c r="K8" i="1"/>
  <c r="K9" i="1"/>
  <c r="K10" i="1"/>
  <c r="K11" i="1"/>
  <c r="K12" i="1"/>
  <c r="K13" i="1"/>
  <c r="K14" i="1"/>
  <c r="K15" i="1"/>
  <c r="K16" i="1"/>
  <c r="K4" i="1"/>
</calcChain>
</file>

<file path=xl/sharedStrings.xml><?xml version="1.0" encoding="utf-8"?>
<sst xmlns="http://schemas.openxmlformats.org/spreadsheetml/2006/main" count="82" uniqueCount="57">
  <si>
    <t>2010/12</t>
  </si>
  <si>
    <t>KRDMA</t>
  </si>
  <si>
    <t>DÖNEN VARLIKLAR</t>
  </si>
  <si>
    <t>Nakit ve Nakit Benzerleri</t>
  </si>
  <si>
    <t>Finansal Yatırımlar</t>
  </si>
  <si>
    <t>Ticari Alacaklar</t>
  </si>
  <si>
    <t>Diğer Kısa Vadeli Alacaklar</t>
  </si>
  <si>
    <t>Stoklar</t>
  </si>
  <si>
    <t>Diğer Dönen Varlıklar</t>
  </si>
  <si>
    <t>DURAN VARLIKLAR</t>
  </si>
  <si>
    <t>Özkaynak Yöntemiyle Değerlenen Yatırımlar</t>
  </si>
  <si>
    <t>Maddi Duran Varlıklar</t>
  </si>
  <si>
    <t>Maddi Olmayan Duran Varlıklar</t>
  </si>
  <si>
    <t>Diğer Uzun Vadeli Alacaklar</t>
  </si>
  <si>
    <t>TOPLAM AKTİFLER</t>
  </si>
  <si>
    <t>KISA VADELİ YÜKÜMLÜLÜKLER</t>
  </si>
  <si>
    <t>Kısa Vadeli Borçlanmalar</t>
  </si>
  <si>
    <t>Ticari Borçlar</t>
  </si>
  <si>
    <t>Diğer Borçlar</t>
  </si>
  <si>
    <t>Dönem Karı Vergi Yükümlülüğü</t>
  </si>
  <si>
    <t>Kısa Vadeli Karşılıklar</t>
  </si>
  <si>
    <t>Diğer Kısa Vadeli Yükümlülükler</t>
  </si>
  <si>
    <t>UZUN VADELİ YÜKÜMLÜLÜKLER</t>
  </si>
  <si>
    <t>Uzun Vadeli Borçlanmalar</t>
  </si>
  <si>
    <t>Borç ve Gider Karşılıkları</t>
  </si>
  <si>
    <t>ÖZKAYNAKLAR</t>
  </si>
  <si>
    <t>ANA ORTAKLIĞA AİT ÖZ SERMAYE</t>
  </si>
  <si>
    <t>Sermaye</t>
  </si>
  <si>
    <t>Özsermaye Enf. Düz. Farkları</t>
  </si>
  <si>
    <t>Karşılıklı İştirak Sermaye Düzeltmesi</t>
  </si>
  <si>
    <t>Kardan Ayrılan Kısıtlanmış Yedekler</t>
  </si>
  <si>
    <t>Geçmiş Yıl Zararları (-)</t>
  </si>
  <si>
    <t>Net Dönem Karı</t>
  </si>
  <si>
    <t>KONTROL GÜCÜ OLMAYAN PAYLAR</t>
  </si>
  <si>
    <t>SATIŞLARIN MALİYETİ (-)</t>
  </si>
  <si>
    <t>BRÜT KAR/ZARAR</t>
  </si>
  <si>
    <t>FAALİYET GİDERLERİ (-)</t>
  </si>
  <si>
    <t>Genel Yönetim Giderleri</t>
  </si>
  <si>
    <t>Pazarlama Giderleri</t>
  </si>
  <si>
    <t>ESAS FAALİYETLERDEN DİĞER GELİRLER</t>
  </si>
  <si>
    <t>ESAS FAALİYETLERDEN DİĞER GİDERLER (-)</t>
  </si>
  <si>
    <t>ÖZKAYNAK YÖNT. DEĞER. YAT. KAR/ZARAR PAYLARI</t>
  </si>
  <si>
    <t>(ESAS FAALİYET DIŞI) FİNANSAL GELİRLER</t>
  </si>
  <si>
    <t>(ESAS FAALİYET DIŞI) FİNANSAL GİDERLER (-)</t>
  </si>
  <si>
    <t>VERGİ ÖNCESİ KAR/ZARAR</t>
  </si>
  <si>
    <t>ÖDENECEK VERGİ VE YASAL YÜKÜMLÜLÜKLER (-)</t>
  </si>
  <si>
    <t>Dönem Vergi Gelir/Gideri</t>
  </si>
  <si>
    <t>NET DÖNEM KARI/ZARARI</t>
  </si>
  <si>
    <t>2017/12</t>
  </si>
  <si>
    <t>2011/12</t>
  </si>
  <si>
    <t>2012/12</t>
  </si>
  <si>
    <t>2013/12</t>
  </si>
  <si>
    <t>2014/12</t>
  </si>
  <si>
    <t>2015/12</t>
  </si>
  <si>
    <t>2016/12</t>
  </si>
  <si>
    <t>BAZ YIL</t>
  </si>
  <si>
    <t>HASILAT (NET SATIŞLAR)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</si>
</sst>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4" fontId="0" fillId="0" borderId="0" xfId="0" applyNumberFormat="1"/>
    <xf numFmtId="0" fontId="1" fillId="2" borderId="1" xfId="0" applyFont="1" applyFill="1" applyBorder="1" applyAlignment="1"/>
    <xf numFmtId="4" fontId="0" fillId="2" borderId="1" xfId="0" applyNumberFormat="1" applyFill="1" applyBorder="1"/>
    <xf numFmtId="0" fontId="1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/>
    <xf numFmtId="0" fontId="0" fillId="3" borderId="1" xfId="0" applyFill="1" applyBorder="1"/>
    <xf numFmtId="4" fontId="0" fillId="3" borderId="1" xfId="0" applyNumberFormat="1" applyFill="1" applyBorder="1"/>
    <xf numFmtId="0" fontId="1" fillId="4" borderId="1" xfId="0" applyFont="1" applyFill="1" applyBorder="1" applyAlignment="1"/>
    <xf numFmtId="4" fontId="0" fillId="4" borderId="1" xfId="0" applyNumberFormat="1" applyFill="1" applyBorder="1"/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/>
    <xf numFmtId="0" fontId="3" fillId="5" borderId="1" xfId="0" applyFont="1" applyFill="1" applyBorder="1" applyAlignment="1"/>
    <xf numFmtId="4" fontId="0" fillId="5" borderId="1" xfId="0" applyNumberFormat="1" applyFill="1" applyBorder="1"/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 indent="1"/>
    </xf>
    <xf numFmtId="4" fontId="3" fillId="4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4" fontId="5" fillId="3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4" borderId="1" xfId="0" applyNumberFormat="1" applyFont="1" applyFill="1" applyBorder="1" applyAlignment="1">
      <alignment horizontal="center"/>
    </xf>
    <xf numFmtId="4" fontId="5" fillId="5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5" fillId="4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9" fontId="5" fillId="5" borderId="1" xfId="1" applyFont="1" applyFill="1" applyBorder="1" applyAlignment="1">
      <alignment horizontal="center" vertic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06832907353749"/>
          <c:y val="0.16398943605047916"/>
          <c:w val="0.86181046193870536"/>
          <c:h val="0.78557929328551135"/>
        </c:manualLayout>
      </c:layout>
      <c:lineChart>
        <c:grouping val="standard"/>
        <c:varyColors val="0"/>
        <c:ser>
          <c:idx val="0"/>
          <c:order val="0"/>
          <c:tx>
            <c:strRef>
              <c:f>Sayfa1!$A$39</c:f>
              <c:strCache>
                <c:ptCount val="1"/>
                <c:pt idx="0">
                  <c:v>HASILAT (NET SATIŞLAR)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Sayfa1!$K$39:$R$39</c:f>
              <c:numCache>
                <c:formatCode>0%</c:formatCode>
                <c:ptCount val="8"/>
                <c:pt idx="0">
                  <c:v>1</c:v>
                </c:pt>
                <c:pt idx="1">
                  <c:v>1.5768764239042958</c:v>
                </c:pt>
                <c:pt idx="2">
                  <c:v>1.6718515699168168</c:v>
                </c:pt>
                <c:pt idx="3">
                  <c:v>1.7963073435702515</c:v>
                </c:pt>
                <c:pt idx="4">
                  <c:v>2.16974573971522</c:v>
                </c:pt>
                <c:pt idx="5">
                  <c:v>2.2112972937988387</c:v>
                </c:pt>
                <c:pt idx="6">
                  <c:v>2.3162125469869492</c:v>
                </c:pt>
                <c:pt idx="7">
                  <c:v>3.9377327232177235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Sayfa1!$A$53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Sayfa1!$K$53:$R$53</c:f>
              <c:numCache>
                <c:formatCode>0%</c:formatCode>
                <c:ptCount val="8"/>
                <c:pt idx="0">
                  <c:v>1</c:v>
                </c:pt>
                <c:pt idx="1">
                  <c:v>8.7836346348916248</c:v>
                </c:pt>
                <c:pt idx="2">
                  <c:v>9.213144033355503</c:v>
                </c:pt>
                <c:pt idx="3">
                  <c:v>4.7475801831490658</c:v>
                </c:pt>
                <c:pt idx="4">
                  <c:v>17.537241291877397</c:v>
                </c:pt>
                <c:pt idx="5">
                  <c:v>-1.0167103827868316</c:v>
                </c:pt>
                <c:pt idx="6">
                  <c:v>-5.8753703317332837</c:v>
                </c:pt>
                <c:pt idx="7">
                  <c:v>11.928605662162033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415872"/>
        <c:axId val="1131005632"/>
      </c:lineChart>
      <c:catAx>
        <c:axId val="115041587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tr-TR"/>
          </a:p>
        </c:txPr>
        <c:crossAx val="1131005632"/>
        <c:crosses val="autoZero"/>
        <c:auto val="1"/>
        <c:lblAlgn val="ctr"/>
        <c:lblOffset val="100"/>
        <c:noMultiLvlLbl val="0"/>
      </c:catAx>
      <c:valAx>
        <c:axId val="113100563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100" b="1"/>
            </a:pPr>
            <a:endParaRPr lang="tr-TR"/>
          </a:p>
        </c:txPr>
        <c:crossAx val="11504158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6063062433686856E-2"/>
          <c:y val="3.9643631502583918E-2"/>
          <c:w val="0.86554387140137168"/>
          <c:h val="6.4345811974860542E-2"/>
        </c:manualLayout>
      </c:layout>
      <c:overlay val="0"/>
      <c:txPr>
        <a:bodyPr/>
        <a:lstStyle/>
        <a:p>
          <a:pPr>
            <a:defRPr sz="1400" b="1"/>
          </a:pPr>
          <a:endParaRPr lang="tr-T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0360961169162E-2"/>
          <c:y val="0.15645851560221638"/>
          <c:w val="0.9090339336513753"/>
          <c:h val="0.81386555847185771"/>
        </c:manualLayout>
      </c:layout>
      <c:lineChart>
        <c:grouping val="standard"/>
        <c:varyColors val="0"/>
        <c:ser>
          <c:idx val="0"/>
          <c:order val="0"/>
          <c:tx>
            <c:strRef>
              <c:f>Sayfa1!$A$16</c:f>
              <c:strCache>
                <c:ptCount val="1"/>
                <c:pt idx="0">
                  <c:v>TOPLAM AKTİFLER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Sayfa1!$K$16:$R$16</c:f>
              <c:numCache>
                <c:formatCode>0%</c:formatCode>
                <c:ptCount val="8"/>
                <c:pt idx="0">
                  <c:v>1</c:v>
                </c:pt>
                <c:pt idx="1">
                  <c:v>1.1966813682926978</c:v>
                </c:pt>
                <c:pt idx="2">
                  <c:v>1.5467276353173829</c:v>
                </c:pt>
                <c:pt idx="3">
                  <c:v>1.8412720961675659</c:v>
                </c:pt>
                <c:pt idx="4">
                  <c:v>2.5147161592213036</c:v>
                </c:pt>
                <c:pt idx="5">
                  <c:v>3.6599251234383861</c:v>
                </c:pt>
                <c:pt idx="6">
                  <c:v>4.0294709567000968</c:v>
                </c:pt>
                <c:pt idx="7">
                  <c:v>4.9355026083342217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Sayfa1!$A$53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Sayfa1!$K$53:$R$53</c:f>
              <c:numCache>
                <c:formatCode>0%</c:formatCode>
                <c:ptCount val="8"/>
                <c:pt idx="0">
                  <c:v>1</c:v>
                </c:pt>
                <c:pt idx="1">
                  <c:v>8.7836346348916248</c:v>
                </c:pt>
                <c:pt idx="2">
                  <c:v>9.213144033355503</c:v>
                </c:pt>
                <c:pt idx="3">
                  <c:v>4.7475801831490658</c:v>
                </c:pt>
                <c:pt idx="4">
                  <c:v>17.537241291877397</c:v>
                </c:pt>
                <c:pt idx="5">
                  <c:v>-1.0167103827868316</c:v>
                </c:pt>
                <c:pt idx="6">
                  <c:v>-5.8753703317332837</c:v>
                </c:pt>
                <c:pt idx="7">
                  <c:v>11.928605662162033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416896"/>
        <c:axId val="1131007936"/>
      </c:lineChart>
      <c:catAx>
        <c:axId val="115041689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tr-TR"/>
          </a:p>
        </c:txPr>
        <c:crossAx val="1131007936"/>
        <c:crosses val="autoZero"/>
        <c:auto val="1"/>
        <c:lblAlgn val="ctr"/>
        <c:lblOffset val="100"/>
        <c:noMultiLvlLbl val="0"/>
      </c:catAx>
      <c:valAx>
        <c:axId val="11310079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050" b="1"/>
            </a:pPr>
            <a:endParaRPr lang="tr-TR"/>
          </a:p>
        </c:txPr>
        <c:crossAx val="11504168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6586947071867594"/>
          <c:y val="2.7393919510061246E-2"/>
          <c:w val="0.66921089266357425"/>
          <c:h val="9.7989938757655298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730082926412788E-2"/>
          <c:y val="0.19028944298629336"/>
          <c:w val="0.89864744829600396"/>
          <c:h val="0.75831000291630213"/>
        </c:manualLayout>
      </c:layout>
      <c:lineChart>
        <c:grouping val="standard"/>
        <c:varyColors val="0"/>
        <c:ser>
          <c:idx val="0"/>
          <c:order val="0"/>
          <c:tx>
            <c:strRef>
              <c:f>Sayfa1!$A$29</c:f>
              <c:strCache>
                <c:ptCount val="1"/>
                <c:pt idx="0">
                  <c:v>ÖZKAYNAKLAR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Sayfa1!$K$29:$R$29</c:f>
              <c:numCache>
                <c:formatCode>0%</c:formatCode>
                <c:ptCount val="8"/>
                <c:pt idx="0">
                  <c:v>1</c:v>
                </c:pt>
                <c:pt idx="1">
                  <c:v>1.2272705906684513</c:v>
                </c:pt>
                <c:pt idx="2">
                  <c:v>1.411152190424432</c:v>
                </c:pt>
                <c:pt idx="3">
                  <c:v>1.5344225678854078</c:v>
                </c:pt>
                <c:pt idx="4">
                  <c:v>1.9306752202095614</c:v>
                </c:pt>
                <c:pt idx="5">
                  <c:v>2.8983850744195232</c:v>
                </c:pt>
                <c:pt idx="6">
                  <c:v>2.7607032353278114</c:v>
                </c:pt>
                <c:pt idx="7">
                  <c:v>3.019832684177616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Sayfa1!$A$53</c:f>
              <c:strCache>
                <c:ptCount val="1"/>
                <c:pt idx="0">
                  <c:v>NET DÖNEM KARI/ZARARI</c:v>
                </c:pt>
              </c:strCache>
            </c:strRef>
          </c:tx>
          <c:cat>
            <c:strRef>
              <c:f>Sayfa1!$K$2:$R$2</c:f>
              <c:strCache>
                <c:ptCount val="8"/>
                <c:pt idx="0">
                  <c:v>2010/12</c:v>
                </c:pt>
                <c:pt idx="1">
                  <c:v>2011/12</c:v>
                </c:pt>
                <c:pt idx="2">
                  <c:v>2012/12</c:v>
                </c:pt>
                <c:pt idx="3">
                  <c:v>2013/12</c:v>
                </c:pt>
                <c:pt idx="4">
                  <c:v>2014/12</c:v>
                </c:pt>
                <c:pt idx="5">
                  <c:v>2015/12</c:v>
                </c:pt>
                <c:pt idx="6">
                  <c:v>2016/12</c:v>
                </c:pt>
                <c:pt idx="7">
                  <c:v>2017/12</c:v>
                </c:pt>
              </c:strCache>
            </c:strRef>
          </c:cat>
          <c:val>
            <c:numRef>
              <c:f>Sayfa1!$K$53:$R$53</c:f>
              <c:numCache>
                <c:formatCode>0%</c:formatCode>
                <c:ptCount val="8"/>
                <c:pt idx="0">
                  <c:v>1</c:v>
                </c:pt>
                <c:pt idx="1">
                  <c:v>8.7836346348916248</c:v>
                </c:pt>
                <c:pt idx="2">
                  <c:v>9.213144033355503</c:v>
                </c:pt>
                <c:pt idx="3">
                  <c:v>4.7475801831490658</c:v>
                </c:pt>
                <c:pt idx="4">
                  <c:v>17.537241291877397</c:v>
                </c:pt>
                <c:pt idx="5">
                  <c:v>-1.0167103827868316</c:v>
                </c:pt>
                <c:pt idx="6">
                  <c:v>-5.8753703317332837</c:v>
                </c:pt>
                <c:pt idx="7">
                  <c:v>11.928605662162033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0417408"/>
        <c:axId val="1131010240"/>
      </c:lineChart>
      <c:catAx>
        <c:axId val="1150417408"/>
        <c:scaling>
          <c:orientation val="minMax"/>
        </c:scaling>
        <c:delete val="0"/>
        <c:axPos val="b"/>
        <c:majorTickMark val="out"/>
        <c:minorTickMark val="none"/>
        <c:tickLblPos val="nextTo"/>
        <c:crossAx val="1131010240"/>
        <c:crosses val="autoZero"/>
        <c:auto val="1"/>
        <c:lblAlgn val="ctr"/>
        <c:lblOffset val="100"/>
        <c:noMultiLvlLbl val="0"/>
      </c:catAx>
      <c:valAx>
        <c:axId val="11310102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15041740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097651015029208"/>
          <c:y val="1.3505030621172356E-2"/>
          <c:w val="0.66711492647889103"/>
          <c:h val="0.1674343832020997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21020</xdr:colOff>
      <xdr:row>55</xdr:row>
      <xdr:rowOff>28575</xdr:rowOff>
    </xdr:from>
    <xdr:to>
      <xdr:col>17</xdr:col>
      <xdr:colOff>981075</xdr:colOff>
      <xdr:row>66</xdr:row>
      <xdr:rowOff>161925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47625</xdr:colOff>
      <xdr:row>68</xdr:row>
      <xdr:rowOff>33337</xdr:rowOff>
    </xdr:from>
    <xdr:to>
      <xdr:col>17</xdr:col>
      <xdr:colOff>933450</xdr:colOff>
      <xdr:row>78</xdr:row>
      <xdr:rowOff>109537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523875</xdr:colOff>
      <xdr:row>79</xdr:row>
      <xdr:rowOff>100012</xdr:rowOff>
    </xdr:from>
    <xdr:to>
      <xdr:col>17</xdr:col>
      <xdr:colOff>923926</xdr:colOff>
      <xdr:row>89</xdr:row>
      <xdr:rowOff>176212</xdr:rowOff>
    </xdr:to>
    <xdr:graphicFrame macro="">
      <xdr:nvGraphicFramePr>
        <xdr:cNvPr id="4" name="Grafik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2" sqref="D12"/>
    </sheetView>
  </sheetViews>
  <sheetFormatPr defaultRowHeight="21" x14ac:dyDescent="0.35"/>
  <cols>
    <col min="1" max="1" width="78" bestFit="1" customWidth="1"/>
    <col min="2" max="2" width="23.5703125" style="25" bestFit="1" customWidth="1"/>
    <col min="3" max="3" width="16.5703125" customWidth="1"/>
    <col min="4" max="4" width="16.5703125" bestFit="1" customWidth="1"/>
    <col min="5" max="5" width="16.5703125" customWidth="1"/>
    <col min="6" max="9" width="16.5703125" bestFit="1" customWidth="1"/>
    <col min="10" max="10" width="15.42578125" bestFit="1" customWidth="1"/>
    <col min="11" max="11" width="23.5703125" style="26" bestFit="1" customWidth="1"/>
    <col min="12" max="12" width="16.5703125" style="27" customWidth="1"/>
    <col min="13" max="13" width="16.5703125" style="27" bestFit="1" customWidth="1"/>
    <col min="14" max="14" width="16.5703125" style="27" customWidth="1"/>
    <col min="15" max="18" width="16.5703125" style="27" bestFit="1" customWidth="1"/>
  </cols>
  <sheetData>
    <row r="1" spans="1:18" x14ac:dyDescent="0.35">
      <c r="B1" s="25" t="s">
        <v>55</v>
      </c>
      <c r="K1" s="26" t="s">
        <v>55</v>
      </c>
    </row>
    <row r="2" spans="1:18" x14ac:dyDescent="0.35">
      <c r="B2" s="19" t="s">
        <v>0</v>
      </c>
      <c r="C2" s="8" t="s">
        <v>49</v>
      </c>
      <c r="D2" s="8" t="s">
        <v>50</v>
      </c>
      <c r="E2" s="8" t="s">
        <v>51</v>
      </c>
      <c r="F2" s="8" t="s">
        <v>52</v>
      </c>
      <c r="G2" s="8" t="s">
        <v>53</v>
      </c>
      <c r="H2" s="8" t="s">
        <v>54</v>
      </c>
      <c r="I2" s="8" t="s">
        <v>48</v>
      </c>
      <c r="K2" s="28" t="s">
        <v>0</v>
      </c>
      <c r="L2" s="34" t="s">
        <v>49</v>
      </c>
      <c r="M2" s="34" t="s">
        <v>50</v>
      </c>
      <c r="N2" s="34" t="s">
        <v>51</v>
      </c>
      <c r="O2" s="34" t="s">
        <v>52</v>
      </c>
      <c r="P2" s="34" t="s">
        <v>53</v>
      </c>
      <c r="Q2" s="34" t="s">
        <v>54</v>
      </c>
      <c r="R2" s="34" t="s">
        <v>48</v>
      </c>
    </row>
    <row r="3" spans="1:18" x14ac:dyDescent="0.35">
      <c r="B3" s="20" t="s">
        <v>1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3"/>
      <c r="K3" s="29" t="s">
        <v>1</v>
      </c>
      <c r="L3" s="35" t="s">
        <v>1</v>
      </c>
      <c r="M3" s="35" t="s">
        <v>1</v>
      </c>
      <c r="N3" s="35" t="s">
        <v>1</v>
      </c>
      <c r="O3" s="35" t="s">
        <v>1</v>
      </c>
      <c r="P3" s="35" t="s">
        <v>1</v>
      </c>
      <c r="Q3" s="35" t="s">
        <v>1</v>
      </c>
      <c r="R3" s="35" t="s">
        <v>1</v>
      </c>
    </row>
    <row r="4" spans="1:18" x14ac:dyDescent="0.35">
      <c r="A4" s="4" t="s">
        <v>2</v>
      </c>
      <c r="B4" s="21">
        <v>486169871</v>
      </c>
      <c r="C4" s="5">
        <v>637642090</v>
      </c>
      <c r="D4" s="5">
        <v>815623503</v>
      </c>
      <c r="E4" s="5">
        <v>775973819</v>
      </c>
      <c r="F4" s="5">
        <v>1197593866</v>
      </c>
      <c r="G4" s="5">
        <v>1363216317</v>
      </c>
      <c r="H4" s="5">
        <v>1641863611</v>
      </c>
      <c r="I4" s="5">
        <v>2787735289</v>
      </c>
      <c r="J4" s="3"/>
      <c r="K4" s="30">
        <f>B4/$B4</f>
        <v>1</v>
      </c>
      <c r="L4" s="30">
        <f t="shared" ref="L4:R16" si="0">C4/$B4</f>
        <v>1.3115623325000327</v>
      </c>
      <c r="M4" s="30">
        <f t="shared" si="0"/>
        <v>1.6776512730464945</v>
      </c>
      <c r="N4" s="30">
        <f t="shared" si="0"/>
        <v>1.5960960670061761</v>
      </c>
      <c r="O4" s="30">
        <f t="shared" si="0"/>
        <v>2.463323906799646</v>
      </c>
      <c r="P4" s="30">
        <f t="shared" si="0"/>
        <v>2.8039917697820482</v>
      </c>
      <c r="Q4" s="30">
        <f t="shared" si="0"/>
        <v>3.3771397796059639</v>
      </c>
      <c r="R4" s="30">
        <f t="shared" si="0"/>
        <v>5.73407661660712</v>
      </c>
    </row>
    <row r="5" spans="1:18" x14ac:dyDescent="0.35">
      <c r="A5" s="6" t="s">
        <v>3</v>
      </c>
      <c r="B5" s="21">
        <v>10331672</v>
      </c>
      <c r="C5" s="5">
        <v>41459912</v>
      </c>
      <c r="D5" s="5">
        <v>119923510</v>
      </c>
      <c r="E5" s="5">
        <v>8254783</v>
      </c>
      <c r="F5" s="5">
        <v>53448895</v>
      </c>
      <c r="G5" s="5">
        <v>259824128</v>
      </c>
      <c r="H5" s="5">
        <v>329638278</v>
      </c>
      <c r="I5" s="5">
        <v>989792357</v>
      </c>
      <c r="J5" s="3"/>
      <c r="K5" s="30">
        <f t="shared" ref="K5:K16" si="1">B5/$B5</f>
        <v>1</v>
      </c>
      <c r="L5" s="30">
        <f t="shared" si="0"/>
        <v>4.0128947182992256</v>
      </c>
      <c r="M5" s="30">
        <f t="shared" si="0"/>
        <v>11.607367132831937</v>
      </c>
      <c r="N5" s="30">
        <f t="shared" si="0"/>
        <v>0.79897842285353238</v>
      </c>
      <c r="O5" s="30">
        <f t="shared" si="0"/>
        <v>5.1733054436881076</v>
      </c>
      <c r="P5" s="30">
        <f t="shared" si="0"/>
        <v>25.148313651459318</v>
      </c>
      <c r="Q5" s="30">
        <f t="shared" si="0"/>
        <v>31.90560811454332</v>
      </c>
      <c r="R5" s="30">
        <f t="shared" si="0"/>
        <v>95.801759579669195</v>
      </c>
    </row>
    <row r="6" spans="1:18" x14ac:dyDescent="0.35">
      <c r="A6" s="6" t="s">
        <v>5</v>
      </c>
      <c r="B6" s="21">
        <v>131834502</v>
      </c>
      <c r="C6" s="5">
        <v>198241639</v>
      </c>
      <c r="D6" s="5">
        <v>172317657</v>
      </c>
      <c r="E6" s="5">
        <v>177429827</v>
      </c>
      <c r="F6" s="5">
        <v>351460953</v>
      </c>
      <c r="G6" s="5">
        <v>198339605</v>
      </c>
      <c r="H6" s="5">
        <v>411566846</v>
      </c>
      <c r="I6" s="5">
        <v>771411128</v>
      </c>
      <c r="J6" s="3"/>
      <c r="K6" s="30">
        <f t="shared" si="1"/>
        <v>1</v>
      </c>
      <c r="L6" s="30">
        <f t="shared" si="0"/>
        <v>1.5037159164905103</v>
      </c>
      <c r="M6" s="30">
        <f t="shared" si="0"/>
        <v>1.3070755711581479</v>
      </c>
      <c r="N6" s="30">
        <f t="shared" si="0"/>
        <v>1.3458527495328954</v>
      </c>
      <c r="O6" s="30">
        <f t="shared" si="0"/>
        <v>2.6659254418847049</v>
      </c>
      <c r="P6" s="30">
        <f t="shared" si="0"/>
        <v>1.5044590148336132</v>
      </c>
      <c r="Q6" s="30">
        <f t="shared" si="0"/>
        <v>3.1218447353030543</v>
      </c>
      <c r="R6" s="30">
        <f t="shared" si="0"/>
        <v>5.8513599725206991</v>
      </c>
    </row>
    <row r="7" spans="1:18" x14ac:dyDescent="0.35">
      <c r="A7" s="6" t="s">
        <v>6</v>
      </c>
      <c r="B7" s="21">
        <v>7087858</v>
      </c>
      <c r="C7" s="5">
        <v>6210527</v>
      </c>
      <c r="D7" s="5">
        <v>11387493</v>
      </c>
      <c r="E7" s="5">
        <v>11364647</v>
      </c>
      <c r="F7" s="5">
        <v>17665888</v>
      </c>
      <c r="G7" s="5">
        <v>21020625</v>
      </c>
      <c r="H7" s="5">
        <v>8589806</v>
      </c>
      <c r="I7" s="5">
        <v>11747480</v>
      </c>
      <c r="J7" s="3"/>
      <c r="K7" s="30">
        <f t="shared" si="1"/>
        <v>1</v>
      </c>
      <c r="L7" s="30">
        <f t="shared" si="0"/>
        <v>0.87622057326769243</v>
      </c>
      <c r="M7" s="30">
        <f t="shared" si="0"/>
        <v>1.6066197996630294</v>
      </c>
      <c r="N7" s="30">
        <f t="shared" si="0"/>
        <v>1.6033965409577902</v>
      </c>
      <c r="O7" s="30">
        <f t="shared" si="0"/>
        <v>2.4924156211933139</v>
      </c>
      <c r="P7" s="30">
        <f t="shared" si="0"/>
        <v>2.965723212852176</v>
      </c>
      <c r="Q7" s="30">
        <f t="shared" si="0"/>
        <v>1.2119043581290709</v>
      </c>
      <c r="R7" s="30">
        <f t="shared" si="0"/>
        <v>1.65740905080209</v>
      </c>
    </row>
    <row r="8" spans="1:18" x14ac:dyDescent="0.35">
      <c r="A8" s="6" t="s">
        <v>7</v>
      </c>
      <c r="B8" s="21">
        <v>262219311</v>
      </c>
      <c r="C8" s="5">
        <v>373822393</v>
      </c>
      <c r="D8" s="5">
        <v>488257138</v>
      </c>
      <c r="E8" s="5">
        <v>439613525</v>
      </c>
      <c r="F8" s="5">
        <v>610792374</v>
      </c>
      <c r="G8" s="5">
        <v>690580812</v>
      </c>
      <c r="H8" s="5">
        <v>700444816</v>
      </c>
      <c r="I8" s="5">
        <v>755691958</v>
      </c>
      <c r="J8" s="3"/>
      <c r="K8" s="30">
        <f t="shared" si="1"/>
        <v>1</v>
      </c>
      <c r="L8" s="30">
        <f t="shared" si="0"/>
        <v>1.4256096988981868</v>
      </c>
      <c r="M8" s="30">
        <f t="shared" si="0"/>
        <v>1.8620182325168264</v>
      </c>
      <c r="N8" s="30">
        <f t="shared" si="0"/>
        <v>1.67651086917851</v>
      </c>
      <c r="O8" s="30">
        <f t="shared" si="0"/>
        <v>2.3293188120687267</v>
      </c>
      <c r="P8" s="30">
        <f t="shared" si="0"/>
        <v>2.633600131761463</v>
      </c>
      <c r="Q8" s="30">
        <f t="shared" si="0"/>
        <v>2.6712175138008809</v>
      </c>
      <c r="R8" s="30">
        <f t="shared" si="0"/>
        <v>2.8819081063026668</v>
      </c>
    </row>
    <row r="9" spans="1:18" x14ac:dyDescent="0.35">
      <c r="A9" s="6" t="s">
        <v>8</v>
      </c>
      <c r="B9" s="21">
        <v>74031362</v>
      </c>
      <c r="C9" s="5">
        <v>17907619</v>
      </c>
      <c r="D9" s="5">
        <v>6682668</v>
      </c>
      <c r="E9" s="5">
        <v>3618380</v>
      </c>
      <c r="F9" s="5">
        <v>15133686</v>
      </c>
      <c r="G9" s="5">
        <v>33463274</v>
      </c>
      <c r="H9" s="5">
        <v>19489918</v>
      </c>
      <c r="I9" s="5">
        <v>3764708</v>
      </c>
      <c r="J9" s="3"/>
      <c r="K9" s="30">
        <f t="shared" si="1"/>
        <v>1</v>
      </c>
      <c r="L9" s="30">
        <f t="shared" si="0"/>
        <v>0.24189233476482574</v>
      </c>
      <c r="M9" s="30">
        <f t="shared" si="0"/>
        <v>9.0268067741344535E-2</v>
      </c>
      <c r="N9" s="30">
        <f t="shared" si="0"/>
        <v>4.8876312717304866E-2</v>
      </c>
      <c r="O9" s="30">
        <f t="shared" si="0"/>
        <v>0.2044226337481134</v>
      </c>
      <c r="P9" s="30">
        <f t="shared" si="0"/>
        <v>0.45201483663099429</v>
      </c>
      <c r="Q9" s="30">
        <f t="shared" si="0"/>
        <v>0.26326569542243461</v>
      </c>
      <c r="R9" s="30">
        <f t="shared" si="0"/>
        <v>5.0852880431944504E-2</v>
      </c>
    </row>
    <row r="10" spans="1:18" x14ac:dyDescent="0.35">
      <c r="A10" s="4" t="s">
        <v>9</v>
      </c>
      <c r="B10" s="21">
        <v>917490737</v>
      </c>
      <c r="C10" s="5">
        <v>1042092407</v>
      </c>
      <c r="D10" s="5">
        <v>1355457150</v>
      </c>
      <c r="E10" s="5">
        <v>1808547291</v>
      </c>
      <c r="F10" s="5">
        <v>2332214147</v>
      </c>
      <c r="G10" s="5">
        <v>3774076407</v>
      </c>
      <c r="H10" s="5">
        <v>4014146042</v>
      </c>
      <c r="I10" s="5">
        <v>4140035303</v>
      </c>
      <c r="J10" s="3"/>
      <c r="K10" s="30">
        <f t="shared" si="1"/>
        <v>1</v>
      </c>
      <c r="L10" s="30">
        <f t="shared" si="0"/>
        <v>1.1358070059730749</v>
      </c>
      <c r="M10" s="30">
        <f t="shared" si="0"/>
        <v>1.4773524084091108</v>
      </c>
      <c r="N10" s="30">
        <f t="shared" si="0"/>
        <v>1.9711886104851215</v>
      </c>
      <c r="O10" s="30">
        <f t="shared" si="0"/>
        <v>2.5419484393116005</v>
      </c>
      <c r="P10" s="30">
        <f t="shared" si="0"/>
        <v>4.1134763053199084</v>
      </c>
      <c r="Q10" s="30">
        <f t="shared" si="0"/>
        <v>4.3751352249347013</v>
      </c>
      <c r="R10" s="30">
        <f t="shared" si="0"/>
        <v>4.5123456140135394</v>
      </c>
    </row>
    <row r="11" spans="1:18" x14ac:dyDescent="0.35">
      <c r="A11" s="6" t="s">
        <v>4</v>
      </c>
      <c r="B11" s="21">
        <v>17229399</v>
      </c>
      <c r="C11" s="5">
        <v>7890579</v>
      </c>
      <c r="D11" s="5">
        <v>7890579</v>
      </c>
      <c r="E11" s="5">
        <v>7890579</v>
      </c>
      <c r="F11" s="5">
        <v>8302988</v>
      </c>
      <c r="G11" s="5">
        <v>8302988</v>
      </c>
      <c r="H11" s="5">
        <v>8302988</v>
      </c>
      <c r="I11" s="5">
        <v>8302988</v>
      </c>
      <c r="J11" s="3"/>
      <c r="K11" s="30">
        <f t="shared" si="1"/>
        <v>1</v>
      </c>
      <c r="L11" s="30">
        <f t="shared" si="0"/>
        <v>0.45797180737412835</v>
      </c>
      <c r="M11" s="30">
        <f t="shared" si="0"/>
        <v>0.45797180737412835</v>
      </c>
      <c r="N11" s="30">
        <f t="shared" si="0"/>
        <v>0.45797180737412835</v>
      </c>
      <c r="O11" s="30">
        <f t="shared" si="0"/>
        <v>0.48190816174145135</v>
      </c>
      <c r="P11" s="30">
        <f t="shared" si="0"/>
        <v>0.48190816174145135</v>
      </c>
      <c r="Q11" s="30">
        <f t="shared" si="0"/>
        <v>0.48190816174145135</v>
      </c>
      <c r="R11" s="30">
        <f t="shared" si="0"/>
        <v>0.48190816174145135</v>
      </c>
    </row>
    <row r="12" spans="1:18" x14ac:dyDescent="0.35">
      <c r="A12" s="6" t="s">
        <v>10</v>
      </c>
      <c r="B12" s="21">
        <v>14056714</v>
      </c>
      <c r="C12" s="5">
        <v>15876999</v>
      </c>
      <c r="D12" s="5">
        <v>15608329</v>
      </c>
      <c r="E12" s="5">
        <v>14741303</v>
      </c>
      <c r="F12" s="5">
        <v>15939407</v>
      </c>
      <c r="G12" s="5">
        <v>17589005</v>
      </c>
      <c r="H12" s="5">
        <v>15931975</v>
      </c>
      <c r="I12" s="5">
        <v>14835895</v>
      </c>
      <c r="J12" s="3"/>
      <c r="K12" s="30">
        <f t="shared" si="1"/>
        <v>1</v>
      </c>
      <c r="L12" s="30">
        <f t="shared" si="0"/>
        <v>1.1294957697794805</v>
      </c>
      <c r="M12" s="30">
        <f t="shared" si="0"/>
        <v>1.1103824834168212</v>
      </c>
      <c r="N12" s="30">
        <f t="shared" si="0"/>
        <v>1.0487019227964658</v>
      </c>
      <c r="O12" s="30">
        <f t="shared" si="0"/>
        <v>1.1339354987232435</v>
      </c>
      <c r="P12" s="30">
        <f t="shared" si="0"/>
        <v>1.2512885301643044</v>
      </c>
      <c r="Q12" s="30">
        <f t="shared" si="0"/>
        <v>1.1334067834061361</v>
      </c>
      <c r="R12" s="30">
        <f t="shared" si="0"/>
        <v>1.0554312337862177</v>
      </c>
    </row>
    <row r="13" spans="1:18" x14ac:dyDescent="0.35">
      <c r="A13" s="6" t="s">
        <v>11</v>
      </c>
      <c r="B13" s="21">
        <v>867772052</v>
      </c>
      <c r="C13" s="5">
        <v>956535803</v>
      </c>
      <c r="D13" s="5">
        <v>1263056738</v>
      </c>
      <c r="E13" s="5">
        <v>1583911147</v>
      </c>
      <c r="F13" s="5">
        <v>2149473959</v>
      </c>
      <c r="G13" s="5">
        <v>3658379379</v>
      </c>
      <c r="H13" s="5">
        <v>3827013541</v>
      </c>
      <c r="I13" s="5">
        <v>3945574080</v>
      </c>
      <c r="J13" s="3"/>
      <c r="K13" s="30">
        <f t="shared" si="1"/>
        <v>1</v>
      </c>
      <c r="L13" s="30">
        <f t="shared" si="0"/>
        <v>1.1022892484211972</v>
      </c>
      <c r="M13" s="30">
        <f t="shared" si="0"/>
        <v>1.4555167282571115</v>
      </c>
      <c r="N13" s="30">
        <f t="shared" si="0"/>
        <v>1.8252617647105325</v>
      </c>
      <c r="O13" s="30">
        <f t="shared" si="0"/>
        <v>2.4770029802711369</v>
      </c>
      <c r="P13" s="30">
        <f t="shared" si="0"/>
        <v>4.2158299182006846</v>
      </c>
      <c r="Q13" s="30">
        <f t="shared" si="0"/>
        <v>4.4101599402512219</v>
      </c>
      <c r="R13" s="30">
        <f>I13/$B13</f>
        <v>4.5467863028158462</v>
      </c>
    </row>
    <row r="14" spans="1:18" x14ac:dyDescent="0.35">
      <c r="A14" s="6" t="s">
        <v>12</v>
      </c>
      <c r="B14" s="21">
        <v>2990085</v>
      </c>
      <c r="C14" s="5">
        <v>1499721</v>
      </c>
      <c r="D14" s="5">
        <v>9961684</v>
      </c>
      <c r="E14" s="5">
        <v>15407808</v>
      </c>
      <c r="F14" s="5">
        <v>27832615</v>
      </c>
      <c r="G14" s="5">
        <v>29792367</v>
      </c>
      <c r="H14" s="5">
        <v>32301405</v>
      </c>
      <c r="I14" s="5">
        <v>37005809</v>
      </c>
      <c r="J14" s="3"/>
      <c r="K14" s="30">
        <f t="shared" si="1"/>
        <v>1</v>
      </c>
      <c r="L14" s="30">
        <f t="shared" si="0"/>
        <v>0.50156467123844306</v>
      </c>
      <c r="M14" s="30">
        <f t="shared" si="0"/>
        <v>3.3315721793862045</v>
      </c>
      <c r="N14" s="30">
        <f t="shared" si="0"/>
        <v>5.1529665544624983</v>
      </c>
      <c r="O14" s="30">
        <f t="shared" si="0"/>
        <v>9.308302272343429</v>
      </c>
      <c r="P14" s="30">
        <f t="shared" si="0"/>
        <v>9.9637190915977296</v>
      </c>
      <c r="Q14" s="30">
        <f t="shared" si="0"/>
        <v>10.802838380848705</v>
      </c>
      <c r="R14" s="30">
        <f t="shared" si="0"/>
        <v>12.37617291816119</v>
      </c>
    </row>
    <row r="15" spans="1:18" x14ac:dyDescent="0.35">
      <c r="A15" s="6" t="s">
        <v>13</v>
      </c>
      <c r="B15" s="21">
        <v>87994</v>
      </c>
      <c r="C15" s="5">
        <v>115776</v>
      </c>
      <c r="D15" s="5">
        <v>152251</v>
      </c>
      <c r="E15" s="5">
        <v>135485</v>
      </c>
      <c r="F15" s="5">
        <v>213771</v>
      </c>
      <c r="G15" s="5">
        <v>243426</v>
      </c>
      <c r="H15" s="5">
        <v>281802</v>
      </c>
      <c r="I15" s="5">
        <v>272783</v>
      </c>
      <c r="J15" s="3"/>
      <c r="K15" s="30">
        <f t="shared" si="1"/>
        <v>1</v>
      </c>
      <c r="L15" s="30">
        <f t="shared" si="0"/>
        <v>1.3157260722321977</v>
      </c>
      <c r="M15" s="30">
        <f t="shared" si="0"/>
        <v>1.7302429711116667</v>
      </c>
      <c r="N15" s="30">
        <f t="shared" si="0"/>
        <v>1.5397072527672342</v>
      </c>
      <c r="O15" s="30">
        <f t="shared" si="0"/>
        <v>2.4293815487419597</v>
      </c>
      <c r="P15" s="30">
        <f t="shared" si="0"/>
        <v>2.7663931631702163</v>
      </c>
      <c r="Q15" s="30">
        <f t="shared" si="0"/>
        <v>3.2025138077596198</v>
      </c>
      <c r="R15" s="30">
        <f t="shared" si="0"/>
        <v>3.1000181830579359</v>
      </c>
    </row>
    <row r="16" spans="1:18" x14ac:dyDescent="0.35">
      <c r="A16" s="7" t="s">
        <v>14</v>
      </c>
      <c r="B16" s="21">
        <v>1403660608</v>
      </c>
      <c r="C16" s="5">
        <v>1679734497</v>
      </c>
      <c r="D16" s="5">
        <v>2171080653</v>
      </c>
      <c r="E16" s="5">
        <v>2584521110</v>
      </c>
      <c r="F16" s="5">
        <v>3529808013</v>
      </c>
      <c r="G16" s="5">
        <v>5137292724</v>
      </c>
      <c r="H16" s="5">
        <v>5656009653</v>
      </c>
      <c r="I16" s="5">
        <v>6927770592</v>
      </c>
      <c r="J16" s="3"/>
      <c r="K16" s="30">
        <f t="shared" si="1"/>
        <v>1</v>
      </c>
      <c r="L16" s="30">
        <f t="shared" si="0"/>
        <v>1.1966813682926978</v>
      </c>
      <c r="M16" s="30">
        <f t="shared" si="0"/>
        <v>1.5467276353173829</v>
      </c>
      <c r="N16" s="30">
        <f t="shared" si="0"/>
        <v>1.8412720961675659</v>
      </c>
      <c r="O16" s="30">
        <f t="shared" si="0"/>
        <v>2.5147161592213036</v>
      </c>
      <c r="P16" s="30">
        <f t="shared" si="0"/>
        <v>3.6599251234383861</v>
      </c>
      <c r="Q16" s="30">
        <f t="shared" si="0"/>
        <v>4.0294709567000968</v>
      </c>
      <c r="R16" s="30">
        <f t="shared" si="0"/>
        <v>4.9355026083342217</v>
      </c>
    </row>
    <row r="17" spans="1:18" x14ac:dyDescent="0.35">
      <c r="A17" s="2"/>
      <c r="B17" s="22"/>
      <c r="C17" s="3"/>
      <c r="D17" s="3"/>
      <c r="E17" s="3"/>
      <c r="F17" s="3"/>
      <c r="G17" s="3"/>
      <c r="H17" s="3"/>
      <c r="I17" s="3"/>
      <c r="J17" s="3"/>
      <c r="K17" s="31"/>
      <c r="L17" s="32"/>
      <c r="M17" s="32"/>
      <c r="N17" s="32"/>
      <c r="O17" s="32"/>
      <c r="P17" s="32"/>
      <c r="Q17" s="32"/>
      <c r="R17" s="32"/>
    </row>
    <row r="18" spans="1:18" x14ac:dyDescent="0.35">
      <c r="A18" s="10" t="s">
        <v>15</v>
      </c>
      <c r="B18" s="23">
        <v>396992097</v>
      </c>
      <c r="C18" s="11">
        <v>391043354</v>
      </c>
      <c r="D18" s="11">
        <v>465890485</v>
      </c>
      <c r="E18" s="11">
        <v>583296310</v>
      </c>
      <c r="F18" s="11">
        <v>852895399</v>
      </c>
      <c r="G18" s="11">
        <v>1247551730</v>
      </c>
      <c r="H18" s="11">
        <v>1639129772</v>
      </c>
      <c r="I18" s="11">
        <v>2859825382</v>
      </c>
      <c r="J18" s="3"/>
      <c r="K18" s="33">
        <f>B18/$B18</f>
        <v>1</v>
      </c>
      <c r="L18" s="33">
        <f t="shared" ref="L18:R33" si="2">C18/$B18</f>
        <v>0.98501546241108173</v>
      </c>
      <c r="M18" s="33">
        <f t="shared" si="2"/>
        <v>1.1735510316720486</v>
      </c>
      <c r="N18" s="33">
        <f t="shared" si="2"/>
        <v>1.4692894755534642</v>
      </c>
      <c r="O18" s="33">
        <f t="shared" si="2"/>
        <v>2.1483938986321935</v>
      </c>
      <c r="P18" s="33">
        <f t="shared" si="2"/>
        <v>3.1425102399456581</v>
      </c>
      <c r="Q18" s="33">
        <f t="shared" si="2"/>
        <v>4.1288725503268644</v>
      </c>
      <c r="R18" s="33">
        <f t="shared" si="2"/>
        <v>7.2037337861665289</v>
      </c>
    </row>
    <row r="19" spans="1:18" x14ac:dyDescent="0.35">
      <c r="A19" s="12" t="s">
        <v>16</v>
      </c>
      <c r="B19" s="23">
        <v>160719529</v>
      </c>
      <c r="C19" s="11">
        <v>98583209</v>
      </c>
      <c r="D19" s="11">
        <v>41349814</v>
      </c>
      <c r="E19" s="11">
        <v>127722907</v>
      </c>
      <c r="F19" s="11">
        <v>52890659</v>
      </c>
      <c r="G19" s="11">
        <v>5365937</v>
      </c>
      <c r="H19" s="11">
        <v>6000000</v>
      </c>
      <c r="I19" s="11">
        <v>46381702</v>
      </c>
      <c r="J19" s="3"/>
      <c r="K19" s="33">
        <f t="shared" ref="K19:K37" si="3">B19/$B19</f>
        <v>1</v>
      </c>
      <c r="L19" s="33">
        <f t="shared" si="2"/>
        <v>0.61338662210738559</v>
      </c>
      <c r="M19" s="33">
        <f t="shared" si="2"/>
        <v>0.25727933784574492</v>
      </c>
      <c r="N19" s="33">
        <f t="shared" si="2"/>
        <v>0.79469438340626297</v>
      </c>
      <c r="O19" s="33">
        <f t="shared" si="2"/>
        <v>0.32908669736084156</v>
      </c>
      <c r="P19" s="33">
        <f t="shared" si="2"/>
        <v>3.3386963198479759E-2</v>
      </c>
      <c r="Q19" s="33">
        <f t="shared" si="2"/>
        <v>3.7332115377217166E-2</v>
      </c>
      <c r="R19" s="33">
        <f t="shared" si="2"/>
        <v>0.28858784174261737</v>
      </c>
    </row>
    <row r="20" spans="1:18" x14ac:dyDescent="0.35">
      <c r="A20" s="12" t="s">
        <v>17</v>
      </c>
      <c r="B20" s="23">
        <v>66295411</v>
      </c>
      <c r="C20" s="11">
        <v>124256722</v>
      </c>
      <c r="D20" s="11">
        <v>172581097</v>
      </c>
      <c r="E20" s="11">
        <v>173526216</v>
      </c>
      <c r="F20" s="11">
        <v>266199339</v>
      </c>
      <c r="G20" s="11">
        <v>781394110</v>
      </c>
      <c r="H20" s="11">
        <v>679956695</v>
      </c>
      <c r="I20" s="11">
        <v>1408679724</v>
      </c>
      <c r="J20" s="3"/>
      <c r="K20" s="33">
        <f t="shared" si="3"/>
        <v>1</v>
      </c>
      <c r="L20" s="33">
        <f t="shared" si="2"/>
        <v>1.87428843302593</v>
      </c>
      <c r="M20" s="33">
        <f t="shared" si="2"/>
        <v>2.6032133204513959</v>
      </c>
      <c r="N20" s="33">
        <f t="shared" si="2"/>
        <v>2.6174694957393054</v>
      </c>
      <c r="O20" s="33">
        <f t="shared" si="2"/>
        <v>4.0153509116943251</v>
      </c>
      <c r="P20" s="33">
        <f t="shared" si="2"/>
        <v>11.786548996581377</v>
      </c>
      <c r="Q20" s="33">
        <f t="shared" si="2"/>
        <v>10.256466997391419</v>
      </c>
      <c r="R20" s="33">
        <f t="shared" si="2"/>
        <v>21.248525391900806</v>
      </c>
    </row>
    <row r="21" spans="1:18" x14ac:dyDescent="0.35">
      <c r="A21" s="12" t="s">
        <v>18</v>
      </c>
      <c r="B21" s="23">
        <v>158803058</v>
      </c>
      <c r="C21" s="11">
        <v>2085545</v>
      </c>
      <c r="D21" s="11">
        <v>2837272</v>
      </c>
      <c r="E21" s="11">
        <v>4705330</v>
      </c>
      <c r="F21" s="11">
        <v>1861959</v>
      </c>
      <c r="G21" s="11">
        <v>2026918</v>
      </c>
      <c r="H21" s="11">
        <v>2142779</v>
      </c>
      <c r="I21" s="11">
        <v>1932604</v>
      </c>
      <c r="J21" s="3"/>
      <c r="K21" s="33">
        <f t="shared" si="3"/>
        <v>1</v>
      </c>
      <c r="L21" s="33">
        <f t="shared" si="2"/>
        <v>1.3132902012504067E-2</v>
      </c>
      <c r="M21" s="33">
        <f t="shared" si="2"/>
        <v>1.7866608085091159E-2</v>
      </c>
      <c r="N21" s="33">
        <f t="shared" si="2"/>
        <v>2.9629970979526101E-2</v>
      </c>
      <c r="O21" s="33">
        <f t="shared" si="2"/>
        <v>1.1724956833010105E-2</v>
      </c>
      <c r="P21" s="33">
        <f t="shared" si="2"/>
        <v>1.2763721464356184E-2</v>
      </c>
      <c r="Q21" s="33">
        <f t="shared" si="2"/>
        <v>1.3493310689268968E-2</v>
      </c>
      <c r="R21" s="33">
        <f t="shared" si="2"/>
        <v>1.2169816024575546E-2</v>
      </c>
    </row>
    <row r="22" spans="1:18" x14ac:dyDescent="0.35">
      <c r="A22" s="12" t="s">
        <v>19</v>
      </c>
      <c r="B22" s="23">
        <v>85286</v>
      </c>
      <c r="C22" s="11">
        <v>7957617</v>
      </c>
      <c r="D22" s="11">
        <v>5847145</v>
      </c>
      <c r="E22" s="11">
        <v>12122891</v>
      </c>
      <c r="F22" s="11">
        <v>173724</v>
      </c>
      <c r="G22" s="11">
        <v>87874</v>
      </c>
      <c r="H22" s="11">
        <v>19702</v>
      </c>
      <c r="I22" s="11">
        <v>1327440</v>
      </c>
      <c r="J22" s="3"/>
      <c r="K22" s="33">
        <f t="shared" si="3"/>
        <v>1</v>
      </c>
      <c r="L22" s="33">
        <f t="shared" si="2"/>
        <v>93.305079379968575</v>
      </c>
      <c r="M22" s="33">
        <f t="shared" si="2"/>
        <v>68.559259432966726</v>
      </c>
      <c r="N22" s="33">
        <f t="shared" si="2"/>
        <v>142.14397439204558</v>
      </c>
      <c r="O22" s="33">
        <f t="shared" si="2"/>
        <v>2.0369580001407028</v>
      </c>
      <c r="P22" s="33">
        <f t="shared" si="2"/>
        <v>1.0303449569683183</v>
      </c>
      <c r="Q22" s="33">
        <f t="shared" si="2"/>
        <v>0.23101095138709754</v>
      </c>
      <c r="R22" s="33">
        <f t="shared" si="2"/>
        <v>15.564570972961565</v>
      </c>
    </row>
    <row r="23" spans="1:18" x14ac:dyDescent="0.35">
      <c r="A23" s="12" t="s">
        <v>20</v>
      </c>
      <c r="B23" s="23">
        <v>777740</v>
      </c>
      <c r="C23" s="11">
        <v>3244434</v>
      </c>
      <c r="D23" s="11">
        <v>15623769</v>
      </c>
      <c r="E23" s="11">
        <v>20367078</v>
      </c>
      <c r="F23" s="11">
        <v>22302219</v>
      </c>
      <c r="G23" s="11">
        <v>8432107</v>
      </c>
      <c r="H23" s="11">
        <v>8608531</v>
      </c>
      <c r="I23" s="11">
        <v>9924327</v>
      </c>
      <c r="J23" s="3"/>
      <c r="K23" s="33">
        <f t="shared" si="3"/>
        <v>1</v>
      </c>
      <c r="L23" s="33">
        <f t="shared" si="2"/>
        <v>4.1716177642914083</v>
      </c>
      <c r="M23" s="33">
        <f t="shared" si="2"/>
        <v>20.08867873582431</v>
      </c>
      <c r="N23" s="33">
        <f t="shared" si="2"/>
        <v>26.187515107876667</v>
      </c>
      <c r="O23" s="33">
        <f t="shared" si="2"/>
        <v>28.675674389898937</v>
      </c>
      <c r="P23" s="33">
        <f t="shared" si="2"/>
        <v>10.841807030627201</v>
      </c>
      <c r="Q23" s="33">
        <f t="shared" si="2"/>
        <v>11.068648905803997</v>
      </c>
      <c r="R23" s="33">
        <f t="shared" si="2"/>
        <v>12.760468794198575</v>
      </c>
    </row>
    <row r="24" spans="1:18" x14ac:dyDescent="0.35">
      <c r="A24" s="12" t="s">
        <v>21</v>
      </c>
      <c r="B24" s="23">
        <v>2935847</v>
      </c>
      <c r="C24" s="11">
        <v>147002665</v>
      </c>
      <c r="D24" s="11">
        <v>6995906</v>
      </c>
      <c r="E24" s="11">
        <v>19213446</v>
      </c>
      <c r="F24" s="11">
        <v>6160881</v>
      </c>
      <c r="G24" s="11">
        <v>22398866</v>
      </c>
      <c r="H24" s="11">
        <v>8153497</v>
      </c>
      <c r="I24" s="11">
        <v>28011847</v>
      </c>
      <c r="J24" s="3"/>
      <c r="K24" s="33">
        <f t="shared" si="3"/>
        <v>1</v>
      </c>
      <c r="L24" s="33">
        <f t="shared" si="2"/>
        <v>50.071636907509145</v>
      </c>
      <c r="M24" s="33">
        <f t="shared" si="2"/>
        <v>2.3829259494789747</v>
      </c>
      <c r="N24" s="33">
        <f t="shared" si="2"/>
        <v>6.5444302785533441</v>
      </c>
      <c r="O24" s="33">
        <f t="shared" si="2"/>
        <v>2.0985020677167441</v>
      </c>
      <c r="P24" s="33">
        <f t="shared" si="2"/>
        <v>7.6294391363037652</v>
      </c>
      <c r="Q24" s="33">
        <f t="shared" si="2"/>
        <v>2.777221360649925</v>
      </c>
      <c r="R24" s="33">
        <f t="shared" si="2"/>
        <v>9.5413170372979241</v>
      </c>
    </row>
    <row r="25" spans="1:18" x14ac:dyDescent="0.35">
      <c r="A25" s="10" t="s">
        <v>22</v>
      </c>
      <c r="B25" s="23">
        <v>196227884</v>
      </c>
      <c r="C25" s="11">
        <v>294061196</v>
      </c>
      <c r="D25" s="11">
        <v>561535102</v>
      </c>
      <c r="E25" s="11">
        <v>757666412</v>
      </c>
      <c r="F25" s="11">
        <v>1112214978</v>
      </c>
      <c r="G25" s="11">
        <v>1540771977</v>
      </c>
      <c r="H25" s="11">
        <v>1779493820</v>
      </c>
      <c r="I25" s="11">
        <v>1620550116</v>
      </c>
      <c r="J25" s="3"/>
      <c r="K25" s="33">
        <f t="shared" si="3"/>
        <v>1</v>
      </c>
      <c r="L25" s="33">
        <f t="shared" si="2"/>
        <v>1.4985698770517242</v>
      </c>
      <c r="M25" s="33">
        <f t="shared" si="2"/>
        <v>2.8616478481722813</v>
      </c>
      <c r="N25" s="33">
        <f t="shared" si="2"/>
        <v>3.8611556958948809</v>
      </c>
      <c r="O25" s="33">
        <f t="shared" si="2"/>
        <v>5.6679762087227115</v>
      </c>
      <c r="P25" s="33">
        <f t="shared" si="2"/>
        <v>7.8519522587319956</v>
      </c>
      <c r="Q25" s="33">
        <f t="shared" si="2"/>
        <v>9.0685063902538943</v>
      </c>
      <c r="R25" s="33">
        <f t="shared" si="2"/>
        <v>8.2585108852317841</v>
      </c>
    </row>
    <row r="26" spans="1:18" x14ac:dyDescent="0.35">
      <c r="A26" s="12" t="s">
        <v>23</v>
      </c>
      <c r="B26" s="23">
        <v>123998572</v>
      </c>
      <c r="C26" s="11">
        <v>224062005</v>
      </c>
      <c r="D26" s="11">
        <v>461701706</v>
      </c>
      <c r="E26" s="11">
        <v>646145349</v>
      </c>
      <c r="F26" s="11">
        <v>951230502</v>
      </c>
      <c r="G26" s="11">
        <v>1394811818</v>
      </c>
      <c r="H26" s="11">
        <v>1600232856</v>
      </c>
      <c r="I26" s="11">
        <v>1403941398</v>
      </c>
      <c r="J26" s="3"/>
      <c r="K26" s="33">
        <f t="shared" si="3"/>
        <v>1</v>
      </c>
      <c r="L26" s="33">
        <f t="shared" si="2"/>
        <v>1.806972462553843</v>
      </c>
      <c r="M26" s="33">
        <f t="shared" si="2"/>
        <v>3.7234437344972005</v>
      </c>
      <c r="N26" s="33">
        <f t="shared" si="2"/>
        <v>5.2109095982169862</v>
      </c>
      <c r="O26" s="33">
        <f t="shared" si="2"/>
        <v>7.6713020695109293</v>
      </c>
      <c r="P26" s="33">
        <f t="shared" si="2"/>
        <v>11.248611943692383</v>
      </c>
      <c r="Q26" s="33">
        <f t="shared" si="2"/>
        <v>12.905252295969989</v>
      </c>
      <c r="R26" s="33">
        <f t="shared" si="2"/>
        <v>11.322238436745868</v>
      </c>
    </row>
    <row r="27" spans="1:18" x14ac:dyDescent="0.35">
      <c r="A27" s="12" t="s">
        <v>18</v>
      </c>
      <c r="B27" s="23">
        <v>64458</v>
      </c>
      <c r="C27" s="11">
        <v>0</v>
      </c>
      <c r="D27" s="11">
        <v>1110635</v>
      </c>
      <c r="E27" s="11">
        <v>1508477</v>
      </c>
      <c r="F27" s="11">
        <v>1282973</v>
      </c>
      <c r="G27" s="11">
        <v>0</v>
      </c>
      <c r="H27" s="11">
        <v>0</v>
      </c>
      <c r="I27" s="11">
        <v>0</v>
      </c>
      <c r="J27" s="3"/>
      <c r="K27" s="33">
        <f t="shared" si="3"/>
        <v>1</v>
      </c>
      <c r="L27" s="33">
        <f t="shared" si="2"/>
        <v>0</v>
      </c>
      <c r="M27" s="33">
        <f t="shared" si="2"/>
        <v>17.230367060721711</v>
      </c>
      <c r="N27" s="33">
        <f t="shared" si="2"/>
        <v>23.402479133699462</v>
      </c>
      <c r="O27" s="33">
        <f t="shared" si="2"/>
        <v>19.904015017530796</v>
      </c>
      <c r="P27" s="33">
        <f t="shared" si="2"/>
        <v>0</v>
      </c>
      <c r="Q27" s="33">
        <f t="shared" si="2"/>
        <v>0</v>
      </c>
      <c r="R27" s="33">
        <f t="shared" si="2"/>
        <v>0</v>
      </c>
    </row>
    <row r="28" spans="1:18" x14ac:dyDescent="0.35">
      <c r="A28" s="12" t="s">
        <v>24</v>
      </c>
      <c r="B28" s="23">
        <v>58828238</v>
      </c>
      <c r="C28" s="11">
        <v>65654431</v>
      </c>
      <c r="D28" s="11">
        <v>98166270</v>
      </c>
      <c r="E28" s="11">
        <v>109951812</v>
      </c>
      <c r="F28" s="11">
        <v>124536575</v>
      </c>
      <c r="G28" s="11">
        <v>139202966</v>
      </c>
      <c r="H28" s="11">
        <v>140614443</v>
      </c>
      <c r="I28" s="11">
        <v>169335769</v>
      </c>
      <c r="J28" s="3"/>
      <c r="K28" s="33">
        <f t="shared" si="3"/>
        <v>1</v>
      </c>
      <c r="L28" s="33">
        <f t="shared" si="2"/>
        <v>1.1160359927829218</v>
      </c>
      <c r="M28" s="33">
        <f t="shared" si="2"/>
        <v>1.6686930177986974</v>
      </c>
      <c r="N28" s="33">
        <f t="shared" si="2"/>
        <v>1.8690311955289227</v>
      </c>
      <c r="O28" s="33">
        <f t="shared" si="2"/>
        <v>2.1169523214344785</v>
      </c>
      <c r="P28" s="33">
        <f t="shared" si="2"/>
        <v>2.3662610122710119</v>
      </c>
      <c r="Q28" s="33">
        <f t="shared" si="2"/>
        <v>2.3902542007122496</v>
      </c>
      <c r="R28" s="33">
        <f t="shared" si="2"/>
        <v>2.8784776623770374</v>
      </c>
    </row>
    <row r="29" spans="1:18" x14ac:dyDescent="0.35">
      <c r="A29" s="13" t="s">
        <v>25</v>
      </c>
      <c r="B29" s="23">
        <v>810440627</v>
      </c>
      <c r="C29" s="18">
        <v>994629947</v>
      </c>
      <c r="D29" s="18">
        <v>1143655066</v>
      </c>
      <c r="E29" s="18">
        <v>1243558388</v>
      </c>
      <c r="F29" s="18">
        <v>1564697636</v>
      </c>
      <c r="G29" s="18">
        <v>2348969017</v>
      </c>
      <c r="H29" s="18">
        <v>2237386061</v>
      </c>
      <c r="I29" s="18">
        <v>2447395094</v>
      </c>
      <c r="J29" s="3"/>
      <c r="K29" s="33">
        <f t="shared" si="3"/>
        <v>1</v>
      </c>
      <c r="L29" s="33">
        <f t="shared" si="2"/>
        <v>1.2272705906684513</v>
      </c>
      <c r="M29" s="33">
        <f t="shared" si="2"/>
        <v>1.411152190424432</v>
      </c>
      <c r="N29" s="33">
        <f t="shared" si="2"/>
        <v>1.5344225678854078</v>
      </c>
      <c r="O29" s="33">
        <f t="shared" si="2"/>
        <v>1.9306752202095614</v>
      </c>
      <c r="P29" s="33">
        <f t="shared" si="2"/>
        <v>2.8983850744195232</v>
      </c>
      <c r="Q29" s="33">
        <f t="shared" si="2"/>
        <v>2.7607032353278114</v>
      </c>
      <c r="R29" s="33">
        <f t="shared" si="2"/>
        <v>3.019832684177616</v>
      </c>
    </row>
    <row r="30" spans="1:18" x14ac:dyDescent="0.35">
      <c r="A30" s="13" t="s">
        <v>26</v>
      </c>
      <c r="B30" s="23">
        <v>810371996</v>
      </c>
      <c r="C30" s="11">
        <v>994540762</v>
      </c>
      <c r="D30" s="11">
        <v>1143555592</v>
      </c>
      <c r="E30" s="11">
        <v>1243441158</v>
      </c>
      <c r="F30" s="11">
        <v>1564624056</v>
      </c>
      <c r="G30" s="11">
        <v>2348996845</v>
      </c>
      <c r="H30" s="11">
        <v>2237501123</v>
      </c>
      <c r="I30" s="11">
        <v>2447551236</v>
      </c>
      <c r="J30" s="3"/>
      <c r="K30" s="33">
        <f t="shared" si="3"/>
        <v>1</v>
      </c>
      <c r="L30" s="33">
        <f t="shared" si="2"/>
        <v>1.2272644747215573</v>
      </c>
      <c r="M30" s="33">
        <f t="shared" si="2"/>
        <v>1.4111489509072326</v>
      </c>
      <c r="N30" s="33">
        <f t="shared" si="2"/>
        <v>1.5344078573021174</v>
      </c>
      <c r="O30" s="33">
        <f t="shared" si="2"/>
        <v>1.9307479327062038</v>
      </c>
      <c r="P30" s="33">
        <f t="shared" si="2"/>
        <v>2.8986648805667761</v>
      </c>
      <c r="Q30" s="33">
        <f t="shared" si="2"/>
        <v>2.7610790279579205</v>
      </c>
      <c r="R30" s="33">
        <f t="shared" si="2"/>
        <v>3.0202811154397295</v>
      </c>
    </row>
    <row r="31" spans="1:18" x14ac:dyDescent="0.35">
      <c r="A31" s="12" t="s">
        <v>27</v>
      </c>
      <c r="B31" s="23">
        <v>878755482</v>
      </c>
      <c r="C31" s="11">
        <v>878755482</v>
      </c>
      <c r="D31" s="11">
        <v>878755482</v>
      </c>
      <c r="E31" s="11">
        <v>1055000000</v>
      </c>
      <c r="F31" s="11">
        <v>1140000000</v>
      </c>
      <c r="G31" s="11">
        <v>1140000000</v>
      </c>
      <c r="H31" s="11">
        <v>1140000000</v>
      </c>
      <c r="I31" s="11">
        <v>1140000000</v>
      </c>
      <c r="J31" s="3"/>
      <c r="K31" s="33">
        <f t="shared" si="3"/>
        <v>1</v>
      </c>
      <c r="L31" s="33">
        <f t="shared" si="2"/>
        <v>1</v>
      </c>
      <c r="M31" s="33">
        <f t="shared" si="2"/>
        <v>1</v>
      </c>
      <c r="N31" s="33">
        <f t="shared" si="2"/>
        <v>1.2005615004516126</v>
      </c>
      <c r="O31" s="33">
        <f t="shared" si="2"/>
        <v>1.2972892042794675</v>
      </c>
      <c r="P31" s="33">
        <f t="shared" si="2"/>
        <v>1.2972892042794675</v>
      </c>
      <c r="Q31" s="33">
        <f t="shared" si="2"/>
        <v>1.2972892042794675</v>
      </c>
      <c r="R31" s="33">
        <f t="shared" si="2"/>
        <v>1.2972892042794675</v>
      </c>
    </row>
    <row r="32" spans="1:18" x14ac:dyDescent="0.35">
      <c r="A32" s="12" t="s">
        <v>28</v>
      </c>
      <c r="B32" s="23">
        <v>4613596</v>
      </c>
      <c r="C32" s="11">
        <v>4613596</v>
      </c>
      <c r="D32" s="11">
        <v>4613596</v>
      </c>
      <c r="E32" s="11">
        <v>4613596</v>
      </c>
      <c r="F32" s="11">
        <v>4613596</v>
      </c>
      <c r="G32" s="11">
        <v>4613596</v>
      </c>
      <c r="H32" s="11">
        <v>4613596</v>
      </c>
      <c r="I32" s="11">
        <v>4613596</v>
      </c>
      <c r="J32" s="3"/>
      <c r="K32" s="33">
        <f t="shared" si="3"/>
        <v>1</v>
      </c>
      <c r="L32" s="33">
        <f t="shared" si="2"/>
        <v>1</v>
      </c>
      <c r="M32" s="33">
        <f t="shared" si="2"/>
        <v>1</v>
      </c>
      <c r="N32" s="33">
        <f t="shared" si="2"/>
        <v>1</v>
      </c>
      <c r="O32" s="33">
        <f t="shared" si="2"/>
        <v>1</v>
      </c>
      <c r="P32" s="33">
        <f t="shared" si="2"/>
        <v>1</v>
      </c>
      <c r="Q32" s="33">
        <f t="shared" si="2"/>
        <v>1</v>
      </c>
      <c r="R32" s="33">
        <f t="shared" si="2"/>
        <v>1</v>
      </c>
    </row>
    <row r="33" spans="1:18" x14ac:dyDescent="0.35">
      <c r="A33" s="12" t="s">
        <v>29</v>
      </c>
      <c r="B33" s="23">
        <v>-87715769</v>
      </c>
      <c r="C33" s="11">
        <v>-83892336</v>
      </c>
      <c r="D33" s="11">
        <v>-83892336</v>
      </c>
      <c r="E33" s="11">
        <v>-100717910</v>
      </c>
      <c r="F33" s="11">
        <v>-79282262</v>
      </c>
      <c r="G33" s="11">
        <v>-79282262</v>
      </c>
      <c r="H33" s="11">
        <v>-79282262</v>
      </c>
      <c r="I33" s="11">
        <v>-79980372</v>
      </c>
      <c r="J33" s="3"/>
      <c r="K33" s="33">
        <f t="shared" si="3"/>
        <v>1</v>
      </c>
      <c r="L33" s="33">
        <f t="shared" si="2"/>
        <v>0.95641111007075597</v>
      </c>
      <c r="M33" s="33">
        <f t="shared" si="2"/>
        <v>0.95641111007075597</v>
      </c>
      <c r="N33" s="33">
        <f t="shared" si="2"/>
        <v>1.1482303712118171</v>
      </c>
      <c r="O33" s="33">
        <f t="shared" si="2"/>
        <v>0.90385415192563612</v>
      </c>
      <c r="P33" s="33">
        <f t="shared" si="2"/>
        <v>0.90385415192563612</v>
      </c>
      <c r="Q33" s="33">
        <f t="shared" si="2"/>
        <v>0.90385415192563612</v>
      </c>
      <c r="R33" s="33">
        <f t="shared" si="2"/>
        <v>0.9118129261341823</v>
      </c>
    </row>
    <row r="34" spans="1:18" x14ac:dyDescent="0.35">
      <c r="A34" s="12" t="s">
        <v>30</v>
      </c>
      <c r="B34" s="23">
        <v>31412361</v>
      </c>
      <c r="C34" s="11">
        <v>12872748</v>
      </c>
      <c r="D34" s="11">
        <v>17924829</v>
      </c>
      <c r="E34" s="11">
        <v>27265195</v>
      </c>
      <c r="F34" s="11">
        <v>33450113</v>
      </c>
      <c r="G34" s="11">
        <v>33450113</v>
      </c>
      <c r="H34" s="11">
        <v>33450113</v>
      </c>
      <c r="I34" s="11">
        <v>34304148</v>
      </c>
      <c r="J34" s="3"/>
      <c r="K34" s="33">
        <f t="shared" si="3"/>
        <v>1</v>
      </c>
      <c r="L34" s="33">
        <f t="shared" ref="L34:L37" si="4">C34/$B34</f>
        <v>0.40979880499908938</v>
      </c>
      <c r="M34" s="33">
        <f t="shared" ref="M34:M37" si="5">D34/$B34</f>
        <v>0.570629791246828</v>
      </c>
      <c r="N34" s="33">
        <f t="shared" ref="N34:N37" si="6">E34/$B34</f>
        <v>0.86797662232393169</v>
      </c>
      <c r="O34" s="33">
        <f t="shared" ref="O34:O37" si="7">F34/$B34</f>
        <v>1.0648710232255385</v>
      </c>
      <c r="P34" s="33">
        <f t="shared" ref="P34:P37" si="8">G34/$B34</f>
        <v>1.0648710232255385</v>
      </c>
      <c r="Q34" s="33">
        <f t="shared" ref="Q34:Q37" si="9">H34/$B34</f>
        <v>1.0648710232255385</v>
      </c>
      <c r="R34" s="33">
        <f t="shared" ref="R34:R37" si="10">I34/$B34</f>
        <v>1.092058887264157</v>
      </c>
    </row>
    <row r="35" spans="1:18" x14ac:dyDescent="0.35">
      <c r="A35" s="12" t="s">
        <v>31</v>
      </c>
      <c r="B35" s="23">
        <v>59094331</v>
      </c>
      <c r="C35" s="11">
        <v>19418817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3"/>
      <c r="K35" s="33">
        <f t="shared" si="3"/>
        <v>1</v>
      </c>
      <c r="L35" s="33">
        <f t="shared" si="4"/>
        <v>0.3286071044615092</v>
      </c>
      <c r="M35" s="33">
        <f t="shared" si="5"/>
        <v>0</v>
      </c>
      <c r="N35" s="33">
        <f t="shared" si="6"/>
        <v>0</v>
      </c>
      <c r="O35" s="33">
        <f t="shared" si="7"/>
        <v>0</v>
      </c>
      <c r="P35" s="33">
        <f t="shared" si="8"/>
        <v>0</v>
      </c>
      <c r="Q35" s="33">
        <f t="shared" si="9"/>
        <v>0</v>
      </c>
      <c r="R35" s="33">
        <f t="shared" si="10"/>
        <v>0</v>
      </c>
    </row>
    <row r="36" spans="1:18" x14ac:dyDescent="0.35">
      <c r="A36" s="12" t="s">
        <v>32</v>
      </c>
      <c r="B36" s="23">
        <v>21084192</v>
      </c>
      <c r="C36" s="11">
        <v>185196061</v>
      </c>
      <c r="D36" s="11">
        <v>194241472</v>
      </c>
      <c r="E36" s="11">
        <v>100148509</v>
      </c>
      <c r="F36" s="11">
        <v>369771556</v>
      </c>
      <c r="G36" s="11">
        <v>0</v>
      </c>
      <c r="H36" s="11">
        <v>0</v>
      </c>
      <c r="I36" s="11">
        <v>251545436</v>
      </c>
      <c r="J36" s="3"/>
      <c r="K36" s="33">
        <f t="shared" si="3"/>
        <v>1</v>
      </c>
      <c r="L36" s="33">
        <f t="shared" si="4"/>
        <v>8.7836451593686871</v>
      </c>
      <c r="M36" s="33">
        <f t="shared" si="5"/>
        <v>9.2126590385820801</v>
      </c>
      <c r="N36" s="33">
        <f t="shared" si="6"/>
        <v>4.7499334572555592</v>
      </c>
      <c r="O36" s="33">
        <f t="shared" si="7"/>
        <v>17.53785755697918</v>
      </c>
      <c r="P36" s="33">
        <f t="shared" si="8"/>
        <v>0</v>
      </c>
      <c r="Q36" s="33">
        <f t="shared" si="9"/>
        <v>0</v>
      </c>
      <c r="R36" s="33">
        <f t="shared" si="10"/>
        <v>11.930522924473463</v>
      </c>
    </row>
    <row r="37" spans="1:18" x14ac:dyDescent="0.35">
      <c r="A37" s="10" t="s">
        <v>33</v>
      </c>
      <c r="B37" s="23">
        <v>68631</v>
      </c>
      <c r="C37" s="11">
        <v>89185</v>
      </c>
      <c r="D37" s="11">
        <v>99474</v>
      </c>
      <c r="E37" s="11">
        <v>117230</v>
      </c>
      <c r="F37" s="11">
        <v>73580</v>
      </c>
      <c r="G37" s="11">
        <v>-27828</v>
      </c>
      <c r="H37" s="11">
        <v>-115062</v>
      </c>
      <c r="I37" s="11">
        <v>-156142</v>
      </c>
      <c r="J37" s="3"/>
      <c r="K37" s="33">
        <f t="shared" si="3"/>
        <v>1</v>
      </c>
      <c r="L37" s="33">
        <f t="shared" si="4"/>
        <v>1.2994856551704042</v>
      </c>
      <c r="M37" s="33">
        <f t="shared" si="5"/>
        <v>1.4494033308563186</v>
      </c>
      <c r="N37" s="33">
        <f t="shared" si="6"/>
        <v>1.7081202372105899</v>
      </c>
      <c r="O37" s="33">
        <f t="shared" si="7"/>
        <v>1.0721102708688492</v>
      </c>
      <c r="P37" s="33">
        <f t="shared" si="8"/>
        <v>-0.40547274555230145</v>
      </c>
      <c r="Q37" s="33">
        <f t="shared" si="9"/>
        <v>-1.6765310136818639</v>
      </c>
      <c r="R37" s="33">
        <f t="shared" si="10"/>
        <v>-2.2750943451210093</v>
      </c>
    </row>
    <row r="38" spans="1:18" x14ac:dyDescent="0.35">
      <c r="A38" s="1"/>
      <c r="B38" s="22"/>
      <c r="C38" s="3"/>
      <c r="D38" s="3"/>
      <c r="E38" s="3"/>
      <c r="F38" s="3"/>
      <c r="G38" s="3"/>
      <c r="H38" s="3"/>
      <c r="I38" s="3"/>
      <c r="J38" s="3"/>
      <c r="K38" s="31"/>
      <c r="L38" s="32"/>
      <c r="M38" s="32"/>
      <c r="N38" s="32"/>
      <c r="O38" s="32"/>
      <c r="P38" s="32"/>
      <c r="Q38" s="32"/>
      <c r="R38" s="32"/>
    </row>
    <row r="39" spans="1:18" x14ac:dyDescent="0.35">
      <c r="A39" s="14" t="s">
        <v>56</v>
      </c>
      <c r="B39" s="24">
        <v>1008861255</v>
      </c>
      <c r="C39" s="15">
        <v>1590849528</v>
      </c>
      <c r="D39" s="15">
        <v>1686666273</v>
      </c>
      <c r="E39" s="15">
        <v>1812224881</v>
      </c>
      <c r="F39" s="15">
        <v>2188972410</v>
      </c>
      <c r="G39" s="15">
        <v>2230892163</v>
      </c>
      <c r="H39" s="15">
        <v>2336737097</v>
      </c>
      <c r="I39" s="15">
        <v>3972625977</v>
      </c>
      <c r="J39" s="3"/>
      <c r="K39" s="36">
        <f>B39/$B39</f>
        <v>1</v>
      </c>
      <c r="L39" s="36">
        <f t="shared" ref="L39:R48" si="11">C39/$B39</f>
        <v>1.5768764239042958</v>
      </c>
      <c r="M39" s="36">
        <f t="shared" si="11"/>
        <v>1.6718515699168168</v>
      </c>
      <c r="N39" s="36">
        <f t="shared" si="11"/>
        <v>1.7963073435702515</v>
      </c>
      <c r="O39" s="36">
        <f t="shared" si="11"/>
        <v>2.16974573971522</v>
      </c>
      <c r="P39" s="36">
        <f t="shared" si="11"/>
        <v>2.2112972937988387</v>
      </c>
      <c r="Q39" s="36">
        <f t="shared" si="11"/>
        <v>2.3162125469869492</v>
      </c>
      <c r="R39" s="36">
        <f t="shared" si="11"/>
        <v>3.9377327232177235</v>
      </c>
    </row>
    <row r="40" spans="1:18" x14ac:dyDescent="0.35">
      <c r="A40" s="16" t="s">
        <v>34</v>
      </c>
      <c r="B40" s="24">
        <v>947830400</v>
      </c>
      <c r="C40" s="15">
        <v>1287932643</v>
      </c>
      <c r="D40" s="15">
        <v>1418827899</v>
      </c>
      <c r="E40" s="15">
        <v>1540329476</v>
      </c>
      <c r="F40" s="15">
        <v>1673916160</v>
      </c>
      <c r="G40" s="15">
        <v>2070050497</v>
      </c>
      <c r="H40" s="15">
        <v>2088034463</v>
      </c>
      <c r="I40" s="15">
        <v>3301094272</v>
      </c>
      <c r="J40" s="3"/>
      <c r="K40" s="36">
        <f t="shared" ref="K40:K53" si="12">B40/$B40</f>
        <v>1</v>
      </c>
      <c r="L40" s="36">
        <f t="shared" si="11"/>
        <v>1.3588218345813765</v>
      </c>
      <c r="M40" s="36">
        <f t="shared" si="11"/>
        <v>1.4969217056131561</v>
      </c>
      <c r="N40" s="36">
        <f t="shared" si="11"/>
        <v>1.6251108594955384</v>
      </c>
      <c r="O40" s="36">
        <f t="shared" si="11"/>
        <v>1.7660502976059853</v>
      </c>
      <c r="P40" s="36">
        <f t="shared" si="11"/>
        <v>2.1839882926312555</v>
      </c>
      <c r="Q40" s="36">
        <f t="shared" si="11"/>
        <v>2.2029621153742274</v>
      </c>
      <c r="R40" s="36">
        <f t="shared" si="11"/>
        <v>3.482790035010483</v>
      </c>
    </row>
    <row r="41" spans="1:18" x14ac:dyDescent="0.35">
      <c r="A41" s="16" t="s">
        <v>35</v>
      </c>
      <c r="B41" s="24">
        <v>61030855</v>
      </c>
      <c r="C41" s="15">
        <v>302916885</v>
      </c>
      <c r="D41" s="15">
        <v>267838374</v>
      </c>
      <c r="E41" s="15">
        <v>271895405</v>
      </c>
      <c r="F41" s="15">
        <v>515056250</v>
      </c>
      <c r="G41" s="15">
        <v>160841666</v>
      </c>
      <c r="H41" s="15">
        <v>248702634</v>
      </c>
      <c r="I41" s="15">
        <v>671531705</v>
      </c>
      <c r="J41" s="3"/>
      <c r="K41" s="36">
        <f t="shared" si="12"/>
        <v>1</v>
      </c>
      <c r="L41" s="36">
        <f t="shared" si="11"/>
        <v>4.9633400187495322</v>
      </c>
      <c r="M41" s="36">
        <f t="shared" si="11"/>
        <v>4.3885731897414839</v>
      </c>
      <c r="N41" s="36">
        <f t="shared" si="11"/>
        <v>4.4550482702560856</v>
      </c>
      <c r="O41" s="36">
        <f t="shared" si="11"/>
        <v>8.4392763299809577</v>
      </c>
      <c r="P41" s="36">
        <f t="shared" si="11"/>
        <v>2.6354155779072732</v>
      </c>
      <c r="Q41" s="36">
        <f t="shared" si="11"/>
        <v>4.0750311297457653</v>
      </c>
      <c r="R41" s="36">
        <f t="shared" si="11"/>
        <v>11.003150865246768</v>
      </c>
    </row>
    <row r="42" spans="1:18" x14ac:dyDescent="0.35">
      <c r="A42" s="16" t="s">
        <v>36</v>
      </c>
      <c r="B42" s="24">
        <v>49411864</v>
      </c>
      <c r="C42" s="15">
        <v>36542570</v>
      </c>
      <c r="D42" s="15">
        <v>41220367</v>
      </c>
      <c r="E42" s="15">
        <v>37729718</v>
      </c>
      <c r="F42" s="15">
        <v>58390417</v>
      </c>
      <c r="G42" s="15">
        <v>49726850</v>
      </c>
      <c r="H42" s="15">
        <v>60766663</v>
      </c>
      <c r="I42" s="15">
        <v>77829541</v>
      </c>
      <c r="J42" s="3"/>
      <c r="K42" s="36">
        <f t="shared" si="12"/>
        <v>1</v>
      </c>
      <c r="L42" s="36">
        <f t="shared" si="11"/>
        <v>0.73955052576037206</v>
      </c>
      <c r="M42" s="36">
        <f t="shared" si="11"/>
        <v>0.83422003671021194</v>
      </c>
      <c r="N42" s="36">
        <f t="shared" si="11"/>
        <v>0.76357609176613939</v>
      </c>
      <c r="O42" s="36">
        <f t="shared" si="11"/>
        <v>1.1817084455668379</v>
      </c>
      <c r="P42" s="36">
        <f t="shared" si="11"/>
        <v>1.0063747038565476</v>
      </c>
      <c r="Q42" s="36">
        <f t="shared" si="11"/>
        <v>1.2297990417847826</v>
      </c>
      <c r="R42" s="36">
        <f t="shared" si="11"/>
        <v>1.5751184978571138</v>
      </c>
    </row>
    <row r="43" spans="1:18" x14ac:dyDescent="0.35">
      <c r="A43" s="17" t="s">
        <v>37</v>
      </c>
      <c r="B43" s="24">
        <v>45185080</v>
      </c>
      <c r="C43" s="15">
        <v>24650728</v>
      </c>
      <c r="D43" s="15">
        <v>28983731</v>
      </c>
      <c r="E43" s="15">
        <v>29915343</v>
      </c>
      <c r="F43" s="15">
        <v>48222748</v>
      </c>
      <c r="G43" s="15">
        <v>36354430</v>
      </c>
      <c r="H43" s="15">
        <v>39903917</v>
      </c>
      <c r="I43" s="15">
        <v>43564348</v>
      </c>
      <c r="J43" s="3"/>
      <c r="K43" s="36">
        <f t="shared" si="12"/>
        <v>1</v>
      </c>
      <c r="L43" s="36">
        <f t="shared" si="11"/>
        <v>0.5455501683299</v>
      </c>
      <c r="M43" s="36">
        <f t="shared" si="11"/>
        <v>0.64144472024836519</v>
      </c>
      <c r="N43" s="36">
        <f t="shared" si="11"/>
        <v>0.66206241086659579</v>
      </c>
      <c r="O43" s="36">
        <f t="shared" si="11"/>
        <v>1.0672272351847114</v>
      </c>
      <c r="P43" s="36">
        <f t="shared" si="11"/>
        <v>0.80456712702511535</v>
      </c>
      <c r="Q43" s="36">
        <f t="shared" si="11"/>
        <v>0.88312153038126739</v>
      </c>
      <c r="R43" s="36">
        <f t="shared" si="11"/>
        <v>0.96413125748587813</v>
      </c>
    </row>
    <row r="44" spans="1:18" x14ac:dyDescent="0.35">
      <c r="A44" s="17" t="s">
        <v>38</v>
      </c>
      <c r="B44" s="24">
        <v>4226784</v>
      </c>
      <c r="C44" s="15">
        <v>11891842</v>
      </c>
      <c r="D44" s="15">
        <v>12236636</v>
      </c>
      <c r="E44" s="15">
        <v>7814375</v>
      </c>
      <c r="F44" s="15">
        <v>10167669</v>
      </c>
      <c r="G44" s="15">
        <v>13372420</v>
      </c>
      <c r="H44" s="15">
        <v>20862746</v>
      </c>
      <c r="I44" s="15">
        <v>34265193</v>
      </c>
      <c r="J44" s="3"/>
      <c r="K44" s="36">
        <f t="shared" si="12"/>
        <v>1</v>
      </c>
      <c r="L44" s="36">
        <f t="shared" si="11"/>
        <v>2.8134491850068515</v>
      </c>
      <c r="M44" s="36">
        <f t="shared" si="11"/>
        <v>2.895022788010932</v>
      </c>
      <c r="N44" s="36">
        <f t="shared" si="11"/>
        <v>1.8487755702680808</v>
      </c>
      <c r="O44" s="36">
        <f t="shared" si="11"/>
        <v>2.4055331429285243</v>
      </c>
      <c r="P44" s="36">
        <f t="shared" si="11"/>
        <v>3.1637339405089069</v>
      </c>
      <c r="Q44" s="36">
        <f t="shared" si="11"/>
        <v>4.9358438945543464</v>
      </c>
      <c r="R44" s="36">
        <f t="shared" si="11"/>
        <v>8.1066818176656295</v>
      </c>
    </row>
    <row r="45" spans="1:18" x14ac:dyDescent="0.35">
      <c r="A45" s="16" t="s">
        <v>39</v>
      </c>
      <c r="B45" s="24">
        <v>26134240</v>
      </c>
      <c r="C45" s="15">
        <v>7590488</v>
      </c>
      <c r="D45" s="15">
        <v>15392351</v>
      </c>
      <c r="E45" s="15">
        <v>17238032</v>
      </c>
      <c r="F45" s="15">
        <v>27494714</v>
      </c>
      <c r="G45" s="15">
        <v>72468292</v>
      </c>
      <c r="H45" s="15">
        <v>140779513</v>
      </c>
      <c r="I45" s="15">
        <v>318004273</v>
      </c>
      <c r="J45" s="3"/>
      <c r="K45" s="36">
        <f t="shared" si="12"/>
        <v>1</v>
      </c>
      <c r="L45" s="36">
        <f t="shared" si="11"/>
        <v>0.29044227037021164</v>
      </c>
      <c r="M45" s="36">
        <f t="shared" si="11"/>
        <v>0.58897258921629247</v>
      </c>
      <c r="N45" s="36">
        <f t="shared" si="11"/>
        <v>0.65959568749655628</v>
      </c>
      <c r="O45" s="36">
        <f t="shared" si="11"/>
        <v>1.0520571480173138</v>
      </c>
      <c r="P45" s="36">
        <f t="shared" si="11"/>
        <v>2.7729251740245746</v>
      </c>
      <c r="Q45" s="36">
        <f t="shared" si="11"/>
        <v>5.3867842722803498</v>
      </c>
      <c r="R45" s="36">
        <f t="shared" si="11"/>
        <v>12.16810869571872</v>
      </c>
    </row>
    <row r="46" spans="1:18" x14ac:dyDescent="0.35">
      <c r="A46" s="16" t="s">
        <v>40</v>
      </c>
      <c r="B46" s="24">
        <v>7151518</v>
      </c>
      <c r="C46" s="15">
        <v>41844134</v>
      </c>
      <c r="D46" s="15">
        <v>21269162</v>
      </c>
      <c r="E46" s="15">
        <v>53278259</v>
      </c>
      <c r="F46" s="15">
        <v>40168556</v>
      </c>
      <c r="G46" s="15">
        <v>103696582</v>
      </c>
      <c r="H46" s="15">
        <v>192227645</v>
      </c>
      <c r="I46" s="15">
        <v>412657304</v>
      </c>
      <c r="J46" s="3"/>
      <c r="K46" s="36">
        <f t="shared" si="12"/>
        <v>1</v>
      </c>
      <c r="L46" s="36">
        <f t="shared" si="11"/>
        <v>5.8510842033817152</v>
      </c>
      <c r="M46" s="36">
        <f t="shared" si="11"/>
        <v>2.9740765526983224</v>
      </c>
      <c r="N46" s="36">
        <f t="shared" si="11"/>
        <v>7.4499230792679256</v>
      </c>
      <c r="O46" s="36">
        <f t="shared" si="11"/>
        <v>5.616787372974521</v>
      </c>
      <c r="P46" s="36">
        <f t="shared" si="11"/>
        <v>14.499940012735758</v>
      </c>
      <c r="Q46" s="36">
        <f t="shared" si="11"/>
        <v>26.879278637066985</v>
      </c>
      <c r="R46" s="36">
        <f t="shared" si="11"/>
        <v>57.702057661044833</v>
      </c>
    </row>
    <row r="47" spans="1:18" x14ac:dyDescent="0.35">
      <c r="A47" s="16" t="s">
        <v>41</v>
      </c>
      <c r="B47" s="24">
        <v>2748</v>
      </c>
      <c r="C47" s="15">
        <v>-836821</v>
      </c>
      <c r="D47" s="15">
        <v>-268670</v>
      </c>
      <c r="E47" s="15">
        <v>-867026</v>
      </c>
      <c r="F47" s="15">
        <v>2337698</v>
      </c>
      <c r="G47" s="15">
        <v>701847</v>
      </c>
      <c r="H47" s="15">
        <v>-62587</v>
      </c>
      <c r="I47" s="15">
        <v>-541541</v>
      </c>
      <c r="J47" s="3"/>
      <c r="K47" s="36">
        <f t="shared" si="12"/>
        <v>1</v>
      </c>
      <c r="L47" s="36">
        <f t="shared" si="11"/>
        <v>-304.52001455604073</v>
      </c>
      <c r="M47" s="36">
        <f t="shared" si="11"/>
        <v>-97.769286754002906</v>
      </c>
      <c r="N47" s="36">
        <f t="shared" si="11"/>
        <v>-315.51164483260555</v>
      </c>
      <c r="O47" s="36">
        <f t="shared" si="11"/>
        <v>850.69068413391562</v>
      </c>
      <c r="P47" s="36">
        <f t="shared" si="11"/>
        <v>255.40283842794759</v>
      </c>
      <c r="Q47" s="36">
        <f t="shared" si="11"/>
        <v>-22.775473071324601</v>
      </c>
      <c r="R47" s="36">
        <f t="shared" si="11"/>
        <v>-197.06732168850073</v>
      </c>
    </row>
    <row r="48" spans="1:18" x14ac:dyDescent="0.35">
      <c r="A48" s="16" t="s">
        <v>42</v>
      </c>
      <c r="B48" s="24">
        <v>22188957</v>
      </c>
      <c r="C48" s="15">
        <v>37005163</v>
      </c>
      <c r="D48" s="15">
        <v>55683161</v>
      </c>
      <c r="E48" s="15">
        <v>62541654</v>
      </c>
      <c r="F48" s="15">
        <v>52513836</v>
      </c>
      <c r="G48" s="15">
        <v>70214736</v>
      </c>
      <c r="H48" s="15">
        <v>100075734</v>
      </c>
      <c r="I48" s="15">
        <v>191409394</v>
      </c>
      <c r="J48" s="3"/>
      <c r="K48" s="36">
        <f t="shared" si="12"/>
        <v>1</v>
      </c>
      <c r="L48" s="36">
        <f t="shared" si="11"/>
        <v>1.6677288166361313</v>
      </c>
      <c r="M48" s="36">
        <f t="shared" si="11"/>
        <v>2.5094988015885558</v>
      </c>
      <c r="N48" s="36">
        <f t="shared" si="11"/>
        <v>2.8185936815326653</v>
      </c>
      <c r="O48" s="36">
        <f t="shared" si="11"/>
        <v>2.3666653642169844</v>
      </c>
      <c r="P48" s="36">
        <f t="shared" si="11"/>
        <v>3.1644000211456538</v>
      </c>
      <c r="Q48" s="36">
        <f t="shared" si="11"/>
        <v>4.5101594455295935</v>
      </c>
      <c r="R48" s="36">
        <f t="shared" si="11"/>
        <v>8.6263357939717498</v>
      </c>
    </row>
    <row r="49" spans="1:18" x14ac:dyDescent="0.35">
      <c r="A49" s="16" t="s">
        <v>43</v>
      </c>
      <c r="B49" s="24">
        <v>30852764</v>
      </c>
      <c r="C49" s="15">
        <v>67913194</v>
      </c>
      <c r="D49" s="15">
        <v>37468169</v>
      </c>
      <c r="E49" s="15">
        <v>138180528</v>
      </c>
      <c r="F49" s="15">
        <v>109107949</v>
      </c>
      <c r="G49" s="15">
        <v>330648983</v>
      </c>
      <c r="H49" s="15">
        <v>450390812</v>
      </c>
      <c r="I49" s="15">
        <v>479938202</v>
      </c>
      <c r="J49" s="3"/>
      <c r="K49" s="36">
        <f t="shared" si="12"/>
        <v>1</v>
      </c>
      <c r="L49" s="36">
        <f t="shared" ref="L49:L53" si="13">C49/$B49</f>
        <v>2.2012029132948996</v>
      </c>
      <c r="M49" s="36">
        <f t="shared" ref="M49:M53" si="14">D49/$B49</f>
        <v>1.2144185525808968</v>
      </c>
      <c r="N49" s="36">
        <f t="shared" ref="N49:N53" si="15">E49/$B49</f>
        <v>4.4787082285399133</v>
      </c>
      <c r="O49" s="36">
        <f t="shared" ref="O49:O53" si="16">F49/$B49</f>
        <v>3.5364075970632647</v>
      </c>
      <c r="P49" s="36">
        <f t="shared" ref="P49:P53" si="17">G49/$B49</f>
        <v>10.716997122202731</v>
      </c>
      <c r="Q49" s="36">
        <f t="shared" ref="Q49:Q53" si="18">H49/$B49</f>
        <v>14.598070111319686</v>
      </c>
      <c r="R49" s="36">
        <f t="shared" ref="R49:R53" si="19">I49/$B49</f>
        <v>15.555760320209885</v>
      </c>
    </row>
    <row r="50" spans="1:18" x14ac:dyDescent="0.35">
      <c r="A50" s="16" t="s">
        <v>44</v>
      </c>
      <c r="B50" s="24">
        <v>21940654</v>
      </c>
      <c r="C50" s="15">
        <v>200375817</v>
      </c>
      <c r="D50" s="15">
        <v>238687518</v>
      </c>
      <c r="E50" s="15">
        <v>121619560</v>
      </c>
      <c r="F50" s="15">
        <v>401606896</v>
      </c>
      <c r="G50" s="15">
        <v>-168919083</v>
      </c>
      <c r="H50" s="15">
        <v>-209277731</v>
      </c>
      <c r="I50" s="15">
        <v>219943470</v>
      </c>
      <c r="J50" s="3"/>
      <c r="K50" s="36">
        <f t="shared" si="12"/>
        <v>1</v>
      </c>
      <c r="L50" s="36">
        <f t="shared" si="13"/>
        <v>9.1326273592391551</v>
      </c>
      <c r="M50" s="36">
        <f t="shared" si="14"/>
        <v>10.878778636224791</v>
      </c>
      <c r="N50" s="36">
        <f t="shared" si="15"/>
        <v>5.5431146218339711</v>
      </c>
      <c r="O50" s="36">
        <f t="shared" si="16"/>
        <v>18.304235416136638</v>
      </c>
      <c r="P50" s="36">
        <f t="shared" si="17"/>
        <v>-7.6989082914301461</v>
      </c>
      <c r="Q50" s="36">
        <f t="shared" si="18"/>
        <v>-9.5383542805971047</v>
      </c>
      <c r="R50" s="36">
        <f t="shared" si="19"/>
        <v>10.024471923216145</v>
      </c>
    </row>
    <row r="51" spans="1:18" x14ac:dyDescent="0.35">
      <c r="A51" s="16" t="s">
        <v>45</v>
      </c>
      <c r="B51" s="24">
        <v>856517</v>
      </c>
      <c r="C51" s="15">
        <v>15180461</v>
      </c>
      <c r="D51" s="15">
        <v>44436327</v>
      </c>
      <c r="E51" s="15">
        <v>21520929</v>
      </c>
      <c r="F51" s="15">
        <v>31849298</v>
      </c>
      <c r="G51" s="15">
        <v>-147482622</v>
      </c>
      <c r="H51" s="15">
        <v>-85400618</v>
      </c>
      <c r="I51" s="15">
        <v>-31560886</v>
      </c>
      <c r="J51" s="3"/>
      <c r="K51" s="36">
        <f t="shared" si="12"/>
        <v>1</v>
      </c>
      <c r="L51" s="36">
        <f t="shared" si="13"/>
        <v>17.723478926863098</v>
      </c>
      <c r="M51" s="36">
        <f t="shared" si="14"/>
        <v>51.880262738509572</v>
      </c>
      <c r="N51" s="36">
        <f t="shared" si="15"/>
        <v>25.126096738301751</v>
      </c>
      <c r="O51" s="36">
        <f t="shared" si="16"/>
        <v>37.184665336473181</v>
      </c>
      <c r="P51" s="36">
        <f t="shared" si="17"/>
        <v>-172.18878551155436</v>
      </c>
      <c r="Q51" s="36">
        <f t="shared" si="18"/>
        <v>-99.706856956721239</v>
      </c>
      <c r="R51" s="36">
        <f t="shared" si="19"/>
        <v>-36.847938803316218</v>
      </c>
    </row>
    <row r="52" spans="1:18" x14ac:dyDescent="0.35">
      <c r="A52" s="17" t="s">
        <v>46</v>
      </c>
      <c r="B52" s="24">
        <v>856517</v>
      </c>
      <c r="C52" s="15">
        <v>26037939</v>
      </c>
      <c r="D52" s="15">
        <v>42953071</v>
      </c>
      <c r="E52" s="15">
        <v>30292539</v>
      </c>
      <c r="F52" s="15">
        <v>20434030</v>
      </c>
      <c r="G52" s="15">
        <v>743177</v>
      </c>
      <c r="H52" s="15">
        <v>437410</v>
      </c>
      <c r="I52" s="15">
        <v>1756385</v>
      </c>
      <c r="J52" s="3"/>
      <c r="K52" s="36">
        <f t="shared" si="12"/>
        <v>1</v>
      </c>
      <c r="L52" s="36">
        <f t="shared" si="13"/>
        <v>30.399792415095089</v>
      </c>
      <c r="M52" s="36">
        <f t="shared" si="14"/>
        <v>50.148532953811774</v>
      </c>
      <c r="N52" s="36">
        <f t="shared" si="15"/>
        <v>35.367119391675821</v>
      </c>
      <c r="O52" s="36">
        <f t="shared" si="16"/>
        <v>23.857121341432801</v>
      </c>
      <c r="P52" s="36">
        <f t="shared" si="17"/>
        <v>0.86767337951260748</v>
      </c>
      <c r="Q52" s="36">
        <f t="shared" si="18"/>
        <v>0.51068455150335601</v>
      </c>
      <c r="R52" s="36">
        <f t="shared" si="19"/>
        <v>2.050613122681745</v>
      </c>
    </row>
    <row r="53" spans="1:18" x14ac:dyDescent="0.35">
      <c r="A53" s="14" t="s">
        <v>47</v>
      </c>
      <c r="B53" s="24">
        <v>21084137</v>
      </c>
      <c r="C53" s="15">
        <v>185195356</v>
      </c>
      <c r="D53" s="15">
        <v>194251191</v>
      </c>
      <c r="E53" s="15">
        <v>100098631</v>
      </c>
      <c r="F53" s="15">
        <v>369757598</v>
      </c>
      <c r="G53" s="15">
        <v>-21436461</v>
      </c>
      <c r="H53" s="15">
        <v>-123877113</v>
      </c>
      <c r="I53" s="15">
        <v>251504356</v>
      </c>
      <c r="J53" s="3"/>
      <c r="K53" s="36">
        <f t="shared" si="12"/>
        <v>1</v>
      </c>
      <c r="L53" s="36">
        <f t="shared" si="13"/>
        <v>8.7836346348916248</v>
      </c>
      <c r="M53" s="36">
        <f t="shared" si="14"/>
        <v>9.213144033355503</v>
      </c>
      <c r="N53" s="36">
        <f t="shared" si="15"/>
        <v>4.7475801831490658</v>
      </c>
      <c r="O53" s="36">
        <f t="shared" si="16"/>
        <v>17.537241291877397</v>
      </c>
      <c r="P53" s="36">
        <f t="shared" si="17"/>
        <v>-1.0167103827868316</v>
      </c>
      <c r="Q53" s="36">
        <f t="shared" si="18"/>
        <v>-5.8753703317332837</v>
      </c>
      <c r="R53" s="36">
        <f t="shared" si="19"/>
        <v>11.928605662162033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2018-11-06T15:03:50Z</dcterms:modified>
</cp:coreProperties>
</file>