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M39" i="1" l="1"/>
  <c r="N39" i="1"/>
  <c r="O39" i="1"/>
  <c r="P39" i="1"/>
  <c r="Q39" i="1"/>
  <c r="R39" i="1"/>
  <c r="S39" i="1"/>
  <c r="M40" i="1"/>
  <c r="N40" i="1"/>
  <c r="O40" i="1"/>
  <c r="P40" i="1"/>
  <c r="Q40" i="1"/>
  <c r="R40" i="1"/>
  <c r="S40" i="1"/>
  <c r="M41" i="1"/>
  <c r="N41" i="1"/>
  <c r="O41" i="1"/>
  <c r="P41" i="1"/>
  <c r="Q41" i="1"/>
  <c r="R41" i="1"/>
  <c r="S41" i="1"/>
  <c r="M42" i="1"/>
  <c r="N42" i="1"/>
  <c r="O42" i="1"/>
  <c r="P42" i="1"/>
  <c r="Q42" i="1"/>
  <c r="R42" i="1"/>
  <c r="S42" i="1"/>
  <c r="M43" i="1"/>
  <c r="N43" i="1"/>
  <c r="O43" i="1"/>
  <c r="P43" i="1"/>
  <c r="Q43" i="1"/>
  <c r="R43" i="1"/>
  <c r="S43" i="1"/>
  <c r="M44" i="1"/>
  <c r="N44" i="1"/>
  <c r="O44" i="1"/>
  <c r="P44" i="1"/>
  <c r="Q44" i="1"/>
  <c r="R44" i="1"/>
  <c r="S44" i="1"/>
  <c r="M45" i="1"/>
  <c r="N45" i="1"/>
  <c r="O45" i="1"/>
  <c r="P45" i="1"/>
  <c r="Q45" i="1"/>
  <c r="R45" i="1"/>
  <c r="S45" i="1"/>
  <c r="M46" i="1"/>
  <c r="N46" i="1"/>
  <c r="O46" i="1"/>
  <c r="P46" i="1"/>
  <c r="Q46" i="1"/>
  <c r="R46" i="1"/>
  <c r="S46" i="1"/>
  <c r="M47" i="1"/>
  <c r="N47" i="1"/>
  <c r="O47" i="1"/>
  <c r="P47" i="1"/>
  <c r="Q47" i="1"/>
  <c r="R47" i="1"/>
  <c r="S47" i="1"/>
  <c r="M48" i="1"/>
  <c r="N48" i="1"/>
  <c r="O48" i="1"/>
  <c r="P48" i="1"/>
  <c r="Q48" i="1"/>
  <c r="R48" i="1"/>
  <c r="S48" i="1"/>
  <c r="M49" i="1"/>
  <c r="N49" i="1"/>
  <c r="O49" i="1"/>
  <c r="P49" i="1"/>
  <c r="Q49" i="1"/>
  <c r="R49" i="1"/>
  <c r="S49" i="1"/>
  <c r="M50" i="1"/>
  <c r="N50" i="1"/>
  <c r="O50" i="1"/>
  <c r="P50" i="1"/>
  <c r="Q50" i="1"/>
  <c r="R50" i="1"/>
  <c r="S50" i="1"/>
  <c r="M51" i="1"/>
  <c r="N51" i="1"/>
  <c r="O51" i="1"/>
  <c r="P51" i="1"/>
  <c r="Q51" i="1"/>
  <c r="R51" i="1"/>
  <c r="S51" i="1"/>
  <c r="M52" i="1"/>
  <c r="N52" i="1"/>
  <c r="O52" i="1"/>
  <c r="P52" i="1"/>
  <c r="Q52" i="1"/>
  <c r="R52" i="1"/>
  <c r="S52" i="1"/>
  <c r="M53" i="1"/>
  <c r="N53" i="1"/>
  <c r="O53" i="1"/>
  <c r="P53" i="1"/>
  <c r="Q53" i="1"/>
  <c r="R53" i="1"/>
  <c r="S53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39" i="1"/>
  <c r="M19" i="1"/>
  <c r="N19" i="1"/>
  <c r="O19" i="1"/>
  <c r="P19" i="1"/>
  <c r="Q19" i="1"/>
  <c r="R19" i="1"/>
  <c r="S19" i="1"/>
  <c r="M20" i="1"/>
  <c r="N20" i="1"/>
  <c r="O20" i="1"/>
  <c r="P20" i="1"/>
  <c r="Q20" i="1"/>
  <c r="R20" i="1"/>
  <c r="S20" i="1"/>
  <c r="M21" i="1"/>
  <c r="N21" i="1"/>
  <c r="O21" i="1"/>
  <c r="P21" i="1"/>
  <c r="Q21" i="1"/>
  <c r="R21" i="1"/>
  <c r="S21" i="1"/>
  <c r="M22" i="1"/>
  <c r="N22" i="1"/>
  <c r="O22" i="1"/>
  <c r="P22" i="1"/>
  <c r="Q22" i="1"/>
  <c r="R22" i="1"/>
  <c r="S22" i="1"/>
  <c r="M23" i="1"/>
  <c r="N23" i="1"/>
  <c r="O23" i="1"/>
  <c r="P23" i="1"/>
  <c r="Q23" i="1"/>
  <c r="R23" i="1"/>
  <c r="S23" i="1"/>
  <c r="M24" i="1"/>
  <c r="N24" i="1"/>
  <c r="O24" i="1"/>
  <c r="P24" i="1"/>
  <c r="Q24" i="1"/>
  <c r="R24" i="1"/>
  <c r="S24" i="1"/>
  <c r="M25" i="1"/>
  <c r="N25" i="1"/>
  <c r="O25" i="1"/>
  <c r="P25" i="1"/>
  <c r="Q25" i="1"/>
  <c r="R25" i="1"/>
  <c r="S25" i="1"/>
  <c r="M26" i="1"/>
  <c r="N26" i="1"/>
  <c r="O26" i="1"/>
  <c r="P26" i="1"/>
  <c r="Q26" i="1"/>
  <c r="R26" i="1"/>
  <c r="S26" i="1"/>
  <c r="M27" i="1"/>
  <c r="N27" i="1"/>
  <c r="O27" i="1"/>
  <c r="P27" i="1"/>
  <c r="Q27" i="1"/>
  <c r="R27" i="1"/>
  <c r="S27" i="1"/>
  <c r="M28" i="1"/>
  <c r="N28" i="1"/>
  <c r="O28" i="1"/>
  <c r="P28" i="1"/>
  <c r="Q28" i="1"/>
  <c r="R28" i="1"/>
  <c r="S28" i="1"/>
  <c r="M29" i="1"/>
  <c r="N29" i="1"/>
  <c r="O29" i="1"/>
  <c r="P29" i="1"/>
  <c r="Q29" i="1"/>
  <c r="R29" i="1"/>
  <c r="S29" i="1"/>
  <c r="M30" i="1"/>
  <c r="N30" i="1"/>
  <c r="O30" i="1"/>
  <c r="P30" i="1"/>
  <c r="Q30" i="1"/>
  <c r="R30" i="1"/>
  <c r="S30" i="1"/>
  <c r="M31" i="1"/>
  <c r="N31" i="1"/>
  <c r="O31" i="1"/>
  <c r="P31" i="1"/>
  <c r="Q31" i="1"/>
  <c r="R31" i="1"/>
  <c r="S31" i="1"/>
  <c r="M32" i="1"/>
  <c r="N32" i="1"/>
  <c r="O32" i="1"/>
  <c r="P32" i="1"/>
  <c r="Q32" i="1"/>
  <c r="R32" i="1"/>
  <c r="S32" i="1"/>
  <c r="M33" i="1"/>
  <c r="N33" i="1"/>
  <c r="O33" i="1"/>
  <c r="P33" i="1"/>
  <c r="Q33" i="1"/>
  <c r="R33" i="1"/>
  <c r="S33" i="1"/>
  <c r="M34" i="1"/>
  <c r="N34" i="1"/>
  <c r="O34" i="1"/>
  <c r="P34" i="1"/>
  <c r="Q34" i="1"/>
  <c r="R34" i="1"/>
  <c r="S34" i="1"/>
  <c r="M35" i="1"/>
  <c r="N35" i="1"/>
  <c r="O35" i="1"/>
  <c r="P35" i="1"/>
  <c r="Q35" i="1"/>
  <c r="R35" i="1"/>
  <c r="S35" i="1"/>
  <c r="M36" i="1"/>
  <c r="N36" i="1"/>
  <c r="O36" i="1"/>
  <c r="P36" i="1"/>
  <c r="Q36" i="1"/>
  <c r="R36" i="1"/>
  <c r="S36" i="1"/>
  <c r="M37" i="1"/>
  <c r="N37" i="1"/>
  <c r="O37" i="1"/>
  <c r="P37" i="1"/>
  <c r="Q37" i="1"/>
  <c r="R37" i="1"/>
  <c r="S37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19" i="1"/>
  <c r="M5" i="1"/>
  <c r="N5" i="1"/>
  <c r="O5" i="1"/>
  <c r="P5" i="1"/>
  <c r="Q5" i="1"/>
  <c r="R5" i="1"/>
  <c r="S5" i="1"/>
  <c r="M6" i="1"/>
  <c r="N6" i="1"/>
  <c r="O6" i="1"/>
  <c r="P6" i="1"/>
  <c r="Q6" i="1"/>
  <c r="R6" i="1"/>
  <c r="S6" i="1"/>
  <c r="M7" i="1"/>
  <c r="N7" i="1"/>
  <c r="O7" i="1"/>
  <c r="P7" i="1"/>
  <c r="Q7" i="1"/>
  <c r="R7" i="1"/>
  <c r="S7" i="1"/>
  <c r="M8" i="1"/>
  <c r="N8" i="1"/>
  <c r="O8" i="1"/>
  <c r="P8" i="1"/>
  <c r="Q8" i="1"/>
  <c r="R8" i="1"/>
  <c r="S8" i="1"/>
  <c r="M9" i="1"/>
  <c r="N9" i="1"/>
  <c r="O9" i="1"/>
  <c r="P9" i="1"/>
  <c r="Q9" i="1"/>
  <c r="R9" i="1"/>
  <c r="S9" i="1"/>
  <c r="M10" i="1"/>
  <c r="N10" i="1"/>
  <c r="O10" i="1"/>
  <c r="P10" i="1"/>
  <c r="Q10" i="1"/>
  <c r="R10" i="1"/>
  <c r="S10" i="1"/>
  <c r="M11" i="1"/>
  <c r="N11" i="1"/>
  <c r="O11" i="1"/>
  <c r="P11" i="1"/>
  <c r="Q11" i="1"/>
  <c r="R11" i="1"/>
  <c r="S11" i="1"/>
  <c r="M12" i="1"/>
  <c r="N12" i="1"/>
  <c r="O12" i="1"/>
  <c r="P12" i="1"/>
  <c r="Q12" i="1"/>
  <c r="R12" i="1"/>
  <c r="S12" i="1"/>
  <c r="M13" i="1"/>
  <c r="N13" i="1"/>
  <c r="O13" i="1"/>
  <c r="P13" i="1"/>
  <c r="Q13" i="1"/>
  <c r="R13" i="1"/>
  <c r="S13" i="1"/>
  <c r="M14" i="1"/>
  <c r="N14" i="1"/>
  <c r="O14" i="1"/>
  <c r="P14" i="1"/>
  <c r="Q14" i="1"/>
  <c r="R14" i="1"/>
  <c r="S14" i="1"/>
  <c r="M15" i="1"/>
  <c r="N15" i="1"/>
  <c r="O15" i="1"/>
  <c r="P15" i="1"/>
  <c r="Q15" i="1"/>
  <c r="R15" i="1"/>
  <c r="S15" i="1"/>
  <c r="M16" i="1"/>
  <c r="N16" i="1"/>
  <c r="O16" i="1"/>
  <c r="P16" i="1"/>
  <c r="Q16" i="1"/>
  <c r="R16" i="1"/>
  <c r="S16" i="1"/>
  <c r="M17" i="1"/>
  <c r="N17" i="1"/>
  <c r="O17" i="1"/>
  <c r="P17" i="1"/>
  <c r="Q17" i="1"/>
  <c r="R17" i="1"/>
  <c r="S17" i="1"/>
  <c r="S4" i="1"/>
  <c r="M4" i="1"/>
  <c r="N4" i="1"/>
  <c r="O4" i="1"/>
  <c r="P4" i="1"/>
  <c r="Q4" i="1"/>
  <c r="R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4" i="1"/>
</calcChain>
</file>

<file path=xl/sharedStrings.xml><?xml version="1.0" encoding="utf-8"?>
<sst xmlns="http://schemas.openxmlformats.org/spreadsheetml/2006/main" count="82" uniqueCount="57">
  <si>
    <t>2010/12</t>
  </si>
  <si>
    <t>MGROS</t>
  </si>
  <si>
    <t>DÖNEN VARLIKLAR</t>
  </si>
  <si>
    <t>Nakit ve Nakit Benzerleri</t>
  </si>
  <si>
    <t>Finansal Yatırımlar</t>
  </si>
  <si>
    <t>Ticari Alacaklar</t>
  </si>
  <si>
    <t>Türev Araçlar</t>
  </si>
  <si>
    <t>Diğer Kısa Vadeli Alacaklar</t>
  </si>
  <si>
    <t>Stoklar</t>
  </si>
  <si>
    <t>Diğer Dönen Varlıklar</t>
  </si>
  <si>
    <t>DURAN VARLIKLAR</t>
  </si>
  <si>
    <t>Yatırım Amaçlı Gayrimenkuller</t>
  </si>
  <si>
    <t>Maddi Duran Varlıklar</t>
  </si>
  <si>
    <t>Maddi Olmayan Duran Varlıklar</t>
  </si>
  <si>
    <t>Diğer Uzun Vadeli Alacaklar</t>
  </si>
  <si>
    <t>TOPLAM AKTİFLER</t>
  </si>
  <si>
    <t>KISA VADELİ YÜKÜMLÜLÜKLER</t>
  </si>
  <si>
    <t>Kısa Vadeli Borçlanmalar</t>
  </si>
  <si>
    <t>Ticari Borçlar</t>
  </si>
  <si>
    <t>Diğer Borçlar</t>
  </si>
  <si>
    <t>Kısa Vadeli Karşılıklar</t>
  </si>
  <si>
    <t>Diğer Kısa Vadeli Yükümlülükler</t>
  </si>
  <si>
    <t>UZUN VADELİ YÜKÜMLÜLÜKLER</t>
  </si>
  <si>
    <t>Uzun Vadeli Borçlanmalar</t>
  </si>
  <si>
    <t>Borç ve Gider Karşılıkları</t>
  </si>
  <si>
    <t>Ertelenen Vergi Yükümlülüğü</t>
  </si>
  <si>
    <t>ÖZKAYNAKLAR</t>
  </si>
  <si>
    <t>ANA ORTAKLIĞA AİT ÖZ SERMAYE</t>
  </si>
  <si>
    <t>Sermaye</t>
  </si>
  <si>
    <t>Kardan Ayrılan Kısıtlanmış Yedekler</t>
  </si>
  <si>
    <t>Geçmiş Yıl Karları</t>
  </si>
  <si>
    <t>Net Dönem Karı</t>
  </si>
  <si>
    <t>KONTROL GÜCÜ OLMAYAN PAYLAR</t>
  </si>
  <si>
    <t>SATIŞLARIN MALİYETİ (-)</t>
  </si>
  <si>
    <t>BRÜT KAR/ZARAR</t>
  </si>
  <si>
    <t>FAALİYET GİDERLERİ (-)</t>
  </si>
  <si>
    <t>Genel Yönetim Giderleri</t>
  </si>
  <si>
    <t>Pazarlama Giderleri</t>
  </si>
  <si>
    <t>ESAS FAALİYETLERDEN DİĞER GELİRLER</t>
  </si>
  <si>
    <t>ESAS FAALİYETLERDEN DİĞER GİDERLER (-)</t>
  </si>
  <si>
    <t>(ESAS FAALİYET DIŞI) FİNANSAL GELİRLER</t>
  </si>
  <si>
    <t>(ESAS FAALİYET DIŞI) FİNANSAL GİDERLER (-)</t>
  </si>
  <si>
    <t>VERGİ ÖNCESİ KAR/ZARAR</t>
  </si>
  <si>
    <t>ÖDENECEK VERGİ VE YASAL YÜKÜMLÜLÜKLER (-)</t>
  </si>
  <si>
    <t>Dönem Vergi Gelir/Gideri</t>
  </si>
  <si>
    <t>Ertelenmiş Vergi Gelir/Gideri</t>
  </si>
  <si>
    <t>NET DÖNEM KARI/ZARARI</t>
  </si>
  <si>
    <t>2011/12</t>
  </si>
  <si>
    <t>2012/12</t>
  </si>
  <si>
    <t>2013/12</t>
  </si>
  <si>
    <t>2014/12</t>
  </si>
  <si>
    <t>2015/12</t>
  </si>
  <si>
    <t>2016/12</t>
  </si>
  <si>
    <t>2017/12</t>
  </si>
  <si>
    <t>NORMAL DEĞERLER</t>
  </si>
  <si>
    <t>TREND DEĞERLERİ</t>
  </si>
  <si>
    <t>HASILAT (NET SATIŞLAR)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</si>
</sst>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4" fontId="0" fillId="0" borderId="0" xfId="0" applyNumberFormat="1"/>
    <xf numFmtId="0" fontId="1" fillId="2" borderId="1" xfId="0" applyFont="1" applyFill="1" applyBorder="1" applyAlignment="1"/>
    <xf numFmtId="4" fontId="0" fillId="2" borderId="1" xfId="0" applyNumberFormat="1" applyFill="1" applyBorder="1"/>
    <xf numFmtId="0" fontId="1" fillId="2" borderId="1" xfId="0" applyFont="1" applyFill="1" applyBorder="1" applyAlignment="1">
      <alignment horizontal="left" indent="1"/>
    </xf>
    <xf numFmtId="0" fontId="2" fillId="2" borderId="1" xfId="0" applyFont="1" applyFill="1" applyBorder="1" applyAlignment="1"/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1" xfId="0" applyFont="1" applyFill="1" applyBorder="1" applyAlignment="1"/>
    <xf numFmtId="4" fontId="3" fillId="3" borderId="1" xfId="0" applyNumberFormat="1" applyFont="1" applyFill="1" applyBorder="1" applyAlignment="1">
      <alignment horizontal="center"/>
    </xf>
    <xf numFmtId="4" fontId="0" fillId="3" borderId="1" xfId="0" applyNumberFormat="1" applyFill="1" applyBorder="1"/>
    <xf numFmtId="0" fontId="1" fillId="3" borderId="1" xfId="0" applyFont="1" applyFill="1" applyBorder="1" applyAlignment="1">
      <alignment horizontal="left" indent="1"/>
    </xf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4" fontId="3" fillId="4" borderId="1" xfId="0" applyNumberFormat="1" applyFont="1" applyFill="1" applyBorder="1" applyAlignment="1">
      <alignment horizontal="center"/>
    </xf>
    <xf numFmtId="4" fontId="0" fillId="4" borderId="1" xfId="0" applyNumberFormat="1" applyFill="1" applyBorder="1"/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left" inden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94607465265915E-2"/>
          <c:y val="0.1162153689122193"/>
          <c:w val="0.90683062182622154"/>
          <c:h val="0.8323840769903762"/>
        </c:manualLayout>
      </c:layout>
      <c:lineChart>
        <c:grouping val="standard"/>
        <c:varyColors val="0"/>
        <c:ser>
          <c:idx val="0"/>
          <c:order val="0"/>
          <c:tx>
            <c:strRef>
              <c:f>Sayfa1!$A$39</c:f>
              <c:strCache>
                <c:ptCount val="1"/>
                <c:pt idx="0">
                  <c:v>HASILAT (NET SATIŞLAR)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Sayfa1!$L$39:$S$39</c:f>
              <c:numCache>
                <c:formatCode>#,##0.00</c:formatCode>
                <c:ptCount val="8"/>
                <c:pt idx="0">
                  <c:v>100</c:v>
                </c:pt>
                <c:pt idx="1">
                  <c:v>111.5007499456849</c:v>
                </c:pt>
                <c:pt idx="2">
                  <c:v>125.63507966634539</c:v>
                </c:pt>
                <c:pt idx="3">
                  <c:v>138.12654478248473</c:v>
                </c:pt>
                <c:pt idx="4">
                  <c:v>157.42496618509537</c:v>
                </c:pt>
                <c:pt idx="5">
                  <c:v>181.98376380674327</c:v>
                </c:pt>
                <c:pt idx="6">
                  <c:v>214.33821726698824</c:v>
                </c:pt>
                <c:pt idx="7">
                  <c:v>297.38213817179928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Sayfa1!$A$53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Sayfa1!$L$53:$S$53</c:f>
              <c:numCache>
                <c:formatCode>#,##0.00</c:formatCode>
                <c:ptCount val="8"/>
                <c:pt idx="0">
                  <c:v>100</c:v>
                </c:pt>
                <c:pt idx="1">
                  <c:v>-382.36396869288092</c:v>
                </c:pt>
                <c:pt idx="2">
                  <c:v>206.53325209729579</c:v>
                </c:pt>
                <c:pt idx="3">
                  <c:v>-1085.2814360031869</c:v>
                </c:pt>
                <c:pt idx="4">
                  <c:v>225.40891409289029</c:v>
                </c:pt>
                <c:pt idx="5">
                  <c:v>-868.10001406008348</c:v>
                </c:pt>
                <c:pt idx="6">
                  <c:v>-703.25256596522468</c:v>
                </c:pt>
                <c:pt idx="7">
                  <c:v>1192.848104232085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766592"/>
        <c:axId val="169881536"/>
      </c:lineChart>
      <c:catAx>
        <c:axId val="1110766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69881536"/>
        <c:crosses val="autoZero"/>
        <c:auto val="1"/>
        <c:lblAlgn val="ctr"/>
        <c:lblOffset val="100"/>
        <c:noMultiLvlLbl val="0"/>
      </c:catAx>
      <c:valAx>
        <c:axId val="16988153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107665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59036493322725"/>
          <c:y val="2.2764289880431617E-2"/>
          <c:w val="0.65821264291051995"/>
          <c:h val="0.1026195683872849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13162374988025E-2"/>
          <c:y val="0.14399314668999708"/>
          <c:w val="0.91672677720590023"/>
          <c:h val="0.74002697579469234"/>
        </c:manualLayout>
      </c:layout>
      <c:lineChart>
        <c:grouping val="standard"/>
        <c:varyColors val="0"/>
        <c:ser>
          <c:idx val="0"/>
          <c:order val="0"/>
          <c:tx>
            <c:strRef>
              <c:f>Sayfa1!$A$17</c:f>
              <c:strCache>
                <c:ptCount val="1"/>
                <c:pt idx="0">
                  <c:v>TOPLAM AKTİFLER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Sayfa1!$L$17:$S$17</c:f>
              <c:numCache>
                <c:formatCode>#,##0.00</c:formatCode>
                <c:ptCount val="8"/>
                <c:pt idx="0">
                  <c:v>100</c:v>
                </c:pt>
                <c:pt idx="1">
                  <c:v>98.448434576984184</c:v>
                </c:pt>
                <c:pt idx="2">
                  <c:v>101.02382733601026</c:v>
                </c:pt>
                <c:pt idx="3">
                  <c:v>104.1184801732244</c:v>
                </c:pt>
                <c:pt idx="4">
                  <c:v>100.23785125584996</c:v>
                </c:pt>
                <c:pt idx="5">
                  <c:v>103.47332525647323</c:v>
                </c:pt>
                <c:pt idx="6">
                  <c:v>112.74181858677701</c:v>
                </c:pt>
                <c:pt idx="7">
                  <c:v>185.05544384262157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Sayfa1!$A$39</c:f>
              <c:strCache>
                <c:ptCount val="1"/>
                <c:pt idx="0">
                  <c:v>HASILAT (NET SATIŞLAR)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Sayfa1!$L$39:$S$39</c:f>
              <c:numCache>
                <c:formatCode>#,##0.00</c:formatCode>
                <c:ptCount val="8"/>
                <c:pt idx="0">
                  <c:v>100</c:v>
                </c:pt>
                <c:pt idx="1">
                  <c:v>111.5007499456849</c:v>
                </c:pt>
                <c:pt idx="2">
                  <c:v>125.63507966634539</c:v>
                </c:pt>
                <c:pt idx="3">
                  <c:v>138.12654478248473</c:v>
                </c:pt>
                <c:pt idx="4">
                  <c:v>157.42496618509537</c:v>
                </c:pt>
                <c:pt idx="5">
                  <c:v>181.98376380674327</c:v>
                </c:pt>
                <c:pt idx="6">
                  <c:v>214.33821726698824</c:v>
                </c:pt>
                <c:pt idx="7">
                  <c:v>297.38213817179928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687552"/>
        <c:axId val="1155417216"/>
      </c:lineChart>
      <c:catAx>
        <c:axId val="1121687552"/>
        <c:scaling>
          <c:orientation val="minMax"/>
        </c:scaling>
        <c:delete val="0"/>
        <c:axPos val="b"/>
        <c:majorTickMark val="out"/>
        <c:minorTickMark val="none"/>
        <c:tickLblPos val="nextTo"/>
        <c:crossAx val="1155417216"/>
        <c:crosses val="autoZero"/>
        <c:auto val="1"/>
        <c:lblAlgn val="ctr"/>
        <c:lblOffset val="100"/>
        <c:noMultiLvlLbl val="0"/>
      </c:catAx>
      <c:valAx>
        <c:axId val="115541721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21687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523997395159042"/>
          <c:y val="8.8754009915427284E-3"/>
          <c:w val="0.73563304646781458"/>
          <c:h val="0.1072491980169145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68785435751548E-2"/>
          <c:y val="0.15325240594925635"/>
          <c:w val="0.91493418185319164"/>
          <c:h val="0.73076771653543304"/>
        </c:manualLayout>
      </c:layout>
      <c:lineChart>
        <c:grouping val="standard"/>
        <c:varyColors val="0"/>
        <c:ser>
          <c:idx val="0"/>
          <c:order val="0"/>
          <c:tx>
            <c:strRef>
              <c:f>Sayfa1!$A$6</c:f>
              <c:strCache>
                <c:ptCount val="1"/>
                <c:pt idx="0">
                  <c:v>Ticari Alacaklar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Sayfa1!$L$6:$S$6</c:f>
              <c:numCache>
                <c:formatCode>#,##0.00</c:formatCode>
                <c:ptCount val="8"/>
                <c:pt idx="0">
                  <c:v>100</c:v>
                </c:pt>
                <c:pt idx="1">
                  <c:v>134.56330128205127</c:v>
                </c:pt>
                <c:pt idx="2">
                  <c:v>94.841746794871796</c:v>
                </c:pt>
                <c:pt idx="3">
                  <c:v>96.945112179487182</c:v>
                </c:pt>
                <c:pt idx="4">
                  <c:v>95.847355769230774</c:v>
                </c:pt>
                <c:pt idx="5">
                  <c:v>99.849759615384613</c:v>
                </c:pt>
                <c:pt idx="6">
                  <c:v>117.06330128205128</c:v>
                </c:pt>
                <c:pt idx="7">
                  <c:v>194.13060897435898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Sayfa1!$A$39</c:f>
              <c:strCache>
                <c:ptCount val="1"/>
                <c:pt idx="0">
                  <c:v>HASILAT (NET SATIŞLAR)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Sayfa1!$L$39:$S$39</c:f>
              <c:numCache>
                <c:formatCode>#,##0.00</c:formatCode>
                <c:ptCount val="8"/>
                <c:pt idx="0">
                  <c:v>100</c:v>
                </c:pt>
                <c:pt idx="1">
                  <c:v>111.5007499456849</c:v>
                </c:pt>
                <c:pt idx="2">
                  <c:v>125.63507966634539</c:v>
                </c:pt>
                <c:pt idx="3">
                  <c:v>138.12654478248473</c:v>
                </c:pt>
                <c:pt idx="4">
                  <c:v>157.42496618509537</c:v>
                </c:pt>
                <c:pt idx="5">
                  <c:v>181.98376380674327</c:v>
                </c:pt>
                <c:pt idx="6">
                  <c:v>214.33821726698824</c:v>
                </c:pt>
                <c:pt idx="7">
                  <c:v>297.38213817179928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022336"/>
        <c:axId val="1155418944"/>
      </c:lineChart>
      <c:catAx>
        <c:axId val="1155022336"/>
        <c:scaling>
          <c:orientation val="minMax"/>
        </c:scaling>
        <c:delete val="0"/>
        <c:axPos val="b"/>
        <c:majorTickMark val="out"/>
        <c:minorTickMark val="none"/>
        <c:tickLblPos val="nextTo"/>
        <c:crossAx val="1155418944"/>
        <c:crosses val="autoZero"/>
        <c:auto val="1"/>
        <c:lblAlgn val="ctr"/>
        <c:lblOffset val="100"/>
        <c:noMultiLvlLbl val="0"/>
      </c:catAx>
      <c:valAx>
        <c:axId val="115541894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55022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884644755925735"/>
          <c:y val="2.7393919510061246E-2"/>
          <c:w val="0.6392279168646543"/>
          <c:h val="0.1211380869058034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03625501727746E-2"/>
          <c:y val="0.16251166520851559"/>
          <c:w val="0.89340600697244121"/>
          <c:h val="0.79534703995333922"/>
        </c:manualLayout>
      </c:layout>
      <c:lineChart>
        <c:grouping val="standard"/>
        <c:varyColors val="0"/>
        <c:ser>
          <c:idx val="0"/>
          <c:order val="0"/>
          <c:tx>
            <c:strRef>
              <c:f>Sayfa1!$A$31</c:f>
              <c:strCache>
                <c:ptCount val="1"/>
                <c:pt idx="0">
                  <c:v>ÖZKAYNAKLAR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Sayfa1!$L$31:$S$31</c:f>
              <c:numCache>
                <c:formatCode>#,##0.00</c:formatCode>
                <c:ptCount val="8"/>
                <c:pt idx="0">
                  <c:v>100</c:v>
                </c:pt>
                <c:pt idx="1">
                  <c:v>88.758069796081074</c:v>
                </c:pt>
                <c:pt idx="2">
                  <c:v>93.684681695397629</c:v>
                </c:pt>
                <c:pt idx="3">
                  <c:v>61.628040764486293</c:v>
                </c:pt>
                <c:pt idx="4">
                  <c:v>67.463680814280195</c:v>
                </c:pt>
                <c:pt idx="5">
                  <c:v>38.3019597625511</c:v>
                </c:pt>
                <c:pt idx="6">
                  <c:v>14.297782063358802</c:v>
                </c:pt>
                <c:pt idx="7">
                  <c:v>113.36114012291105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Sayfa1!$A$53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Sayfa1!$L$2:$S$2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Sayfa1!$L$53:$S$53</c:f>
              <c:numCache>
                <c:formatCode>#,##0.00</c:formatCode>
                <c:ptCount val="8"/>
                <c:pt idx="0">
                  <c:v>100</c:v>
                </c:pt>
                <c:pt idx="1">
                  <c:v>-382.36396869288092</c:v>
                </c:pt>
                <c:pt idx="2">
                  <c:v>206.53325209729579</c:v>
                </c:pt>
                <c:pt idx="3">
                  <c:v>-1085.2814360031869</c:v>
                </c:pt>
                <c:pt idx="4">
                  <c:v>225.40891409289029</c:v>
                </c:pt>
                <c:pt idx="5">
                  <c:v>-868.10001406008348</c:v>
                </c:pt>
                <c:pt idx="6">
                  <c:v>-703.25256596522468</c:v>
                </c:pt>
                <c:pt idx="7">
                  <c:v>1192.848104232085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018752"/>
        <c:axId val="163182208"/>
      </c:lineChart>
      <c:catAx>
        <c:axId val="1155018752"/>
        <c:scaling>
          <c:orientation val="minMax"/>
        </c:scaling>
        <c:delete val="0"/>
        <c:axPos val="b"/>
        <c:majorTickMark val="out"/>
        <c:minorTickMark val="none"/>
        <c:tickLblPos val="nextTo"/>
        <c:crossAx val="163182208"/>
        <c:crosses val="autoZero"/>
        <c:auto val="1"/>
        <c:lblAlgn val="ctr"/>
        <c:lblOffset val="100"/>
        <c:noMultiLvlLbl val="0"/>
      </c:catAx>
      <c:valAx>
        <c:axId val="16318220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55018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2996983172402485"/>
          <c:y val="4.2457713619130973E-3"/>
          <c:w val="0.65470758518981431"/>
          <c:h val="0.1211380869058034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580158</xdr:colOff>
      <xdr:row>54</xdr:row>
      <xdr:rowOff>113434</xdr:rowOff>
    </xdr:from>
    <xdr:to>
      <xdr:col>19</xdr:col>
      <xdr:colOff>103908</xdr:colOff>
      <xdr:row>64</xdr:row>
      <xdr:rowOff>172316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34636</xdr:colOff>
      <xdr:row>65</xdr:row>
      <xdr:rowOff>174047</xdr:rowOff>
    </xdr:from>
    <xdr:to>
      <xdr:col>19</xdr:col>
      <xdr:colOff>155864</xdr:colOff>
      <xdr:row>75</xdr:row>
      <xdr:rowOff>232929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606136</xdr:colOff>
      <xdr:row>77</xdr:row>
      <xdr:rowOff>226000</xdr:rowOff>
    </xdr:from>
    <xdr:to>
      <xdr:col>19</xdr:col>
      <xdr:colOff>86590</xdr:colOff>
      <xdr:row>88</xdr:row>
      <xdr:rowOff>16450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25977</xdr:colOff>
      <xdr:row>89</xdr:row>
      <xdr:rowOff>96115</xdr:rowOff>
    </xdr:from>
    <xdr:to>
      <xdr:col>19</xdr:col>
      <xdr:colOff>8659</xdr:colOff>
      <xdr:row>99</xdr:row>
      <xdr:rowOff>154997</xdr:rowOff>
    </xdr:to>
    <xdr:graphicFrame macro="">
      <xdr:nvGraphicFramePr>
        <xdr:cNvPr id="6" name="Grafik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zoomScale="110" zoomScaleNormal="110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T106" sqref="T106"/>
    </sheetView>
  </sheetViews>
  <sheetFormatPr defaultRowHeight="21" x14ac:dyDescent="0.35"/>
  <cols>
    <col min="1" max="1" width="78" bestFit="1" customWidth="1"/>
    <col min="2" max="2" width="23.5703125" style="14" bestFit="1" customWidth="1"/>
    <col min="3" max="7" width="16.5703125" bestFit="1" customWidth="1"/>
    <col min="8" max="9" width="17.5703125" bestFit="1" customWidth="1"/>
    <col min="12" max="12" width="12.5703125" style="14" bestFit="1" customWidth="1"/>
    <col min="13" max="14" width="15.5703125" bestFit="1" customWidth="1"/>
    <col min="15" max="15" width="18" bestFit="1" customWidth="1"/>
    <col min="16" max="17" width="15.5703125" bestFit="1" customWidth="1"/>
    <col min="18" max="19" width="18" bestFit="1" customWidth="1"/>
  </cols>
  <sheetData>
    <row r="1" spans="1:19" x14ac:dyDescent="0.35">
      <c r="B1" s="25" t="s">
        <v>54</v>
      </c>
      <c r="C1" s="25"/>
      <c r="D1" s="25"/>
      <c r="E1" s="25"/>
      <c r="F1" s="25"/>
      <c r="G1" s="25"/>
      <c r="H1" s="25"/>
      <c r="I1" s="25"/>
      <c r="L1" s="25" t="s">
        <v>55</v>
      </c>
      <c r="M1" s="25"/>
      <c r="N1" s="25"/>
      <c r="O1" s="25"/>
      <c r="P1" s="25"/>
      <c r="Q1" s="25"/>
      <c r="R1" s="25"/>
      <c r="S1" s="25"/>
    </row>
    <row r="2" spans="1:19" x14ac:dyDescent="0.35">
      <c r="B2" s="10" t="s">
        <v>0</v>
      </c>
      <c r="C2" s="8" t="s">
        <v>47</v>
      </c>
      <c r="D2" s="8" t="s">
        <v>48</v>
      </c>
      <c r="E2" s="8" t="s">
        <v>49</v>
      </c>
      <c r="F2" s="8" t="s">
        <v>50</v>
      </c>
      <c r="G2" s="8" t="s">
        <v>51</v>
      </c>
      <c r="H2" s="8" t="s">
        <v>52</v>
      </c>
      <c r="I2" s="8" t="s">
        <v>53</v>
      </c>
      <c r="L2" s="10" t="s">
        <v>0</v>
      </c>
      <c r="M2" s="8" t="s">
        <v>47</v>
      </c>
      <c r="N2" s="8" t="s">
        <v>48</v>
      </c>
      <c r="O2" s="8" t="s">
        <v>49</v>
      </c>
      <c r="P2" s="8" t="s">
        <v>50</v>
      </c>
      <c r="Q2" s="8" t="s">
        <v>51</v>
      </c>
      <c r="R2" s="8" t="s">
        <v>52</v>
      </c>
      <c r="S2" s="8" t="s">
        <v>53</v>
      </c>
    </row>
    <row r="3" spans="1:19" x14ac:dyDescent="0.35">
      <c r="B3" s="11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L3" s="11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</row>
    <row r="4" spans="1:19" x14ac:dyDescent="0.35">
      <c r="A4" s="4" t="s">
        <v>2</v>
      </c>
      <c r="B4" s="12">
        <v>1745344000</v>
      </c>
      <c r="C4" s="5">
        <v>1788260000</v>
      </c>
      <c r="D4" s="5">
        <v>1908550000</v>
      </c>
      <c r="E4" s="5">
        <v>1980727000</v>
      </c>
      <c r="F4" s="5">
        <v>1723289000</v>
      </c>
      <c r="G4" s="5">
        <v>2035523000</v>
      </c>
      <c r="H4" s="5">
        <v>2471347000</v>
      </c>
      <c r="I4" s="5">
        <v>3776275000</v>
      </c>
      <c r="L4" s="12">
        <f>B4/$B4*100</f>
        <v>100</v>
      </c>
      <c r="M4" s="12">
        <f t="shared" ref="M4:R4" si="0">C4/$B4*100</f>
        <v>102.45888489604343</v>
      </c>
      <c r="N4" s="12">
        <f t="shared" si="0"/>
        <v>109.35093597594513</v>
      </c>
      <c r="O4" s="12">
        <f t="shared" si="0"/>
        <v>113.48633850977228</v>
      </c>
      <c r="P4" s="12">
        <f t="shared" si="0"/>
        <v>98.736352260643173</v>
      </c>
      <c r="Q4" s="12">
        <f t="shared" si="0"/>
        <v>116.62589151479594</v>
      </c>
      <c r="R4" s="12">
        <f t="shared" si="0"/>
        <v>141.59655632356717</v>
      </c>
      <c r="S4" s="12">
        <f>I4/$B4*100</f>
        <v>216.36279151846284</v>
      </c>
    </row>
    <row r="5" spans="1:19" x14ac:dyDescent="0.35">
      <c r="A5" s="6" t="s">
        <v>3</v>
      </c>
      <c r="B5" s="12">
        <v>884180000</v>
      </c>
      <c r="C5" s="5">
        <v>1010255000</v>
      </c>
      <c r="D5" s="5">
        <v>1040867000</v>
      </c>
      <c r="E5" s="5">
        <v>1038329000</v>
      </c>
      <c r="F5" s="5">
        <v>689074000</v>
      </c>
      <c r="G5" s="5">
        <v>839424000</v>
      </c>
      <c r="H5" s="5">
        <v>1155942000</v>
      </c>
      <c r="I5" s="5">
        <v>1617380000</v>
      </c>
      <c r="L5" s="12">
        <f t="shared" ref="L5:L17" si="1">B5/$B5*100</f>
        <v>100</v>
      </c>
      <c r="M5" s="12">
        <f t="shared" ref="M5:M17" si="2">C5/$B5*100</f>
        <v>114.25897441697393</v>
      </c>
      <c r="N5" s="12">
        <f t="shared" ref="N5:N17" si="3">D5/$B5*100</f>
        <v>117.72116537356648</v>
      </c>
      <c r="O5" s="12">
        <f t="shared" ref="O5:O17" si="4">E5/$B5*100</f>
        <v>117.4341197493723</v>
      </c>
      <c r="P5" s="12">
        <f t="shared" ref="P5:P17" si="5">F5/$B5*100</f>
        <v>77.933678662715735</v>
      </c>
      <c r="Q5" s="12">
        <f t="shared" ref="Q5:Q17" si="6">G5/$B5*100</f>
        <v>94.938134768938454</v>
      </c>
      <c r="R5" s="12">
        <f t="shared" ref="R5:R17" si="7">H5/$B5*100</f>
        <v>130.73604922074691</v>
      </c>
      <c r="S5" s="12">
        <f t="shared" ref="S5:S17" si="8">I5/$B5*100</f>
        <v>182.92429143387093</v>
      </c>
    </row>
    <row r="6" spans="1:19" x14ac:dyDescent="0.35">
      <c r="A6" s="6" t="s">
        <v>5</v>
      </c>
      <c r="B6" s="12">
        <v>49920000</v>
      </c>
      <c r="C6" s="5">
        <v>67174000</v>
      </c>
      <c r="D6" s="5">
        <v>47345000</v>
      </c>
      <c r="E6" s="5">
        <v>48395000</v>
      </c>
      <c r="F6" s="5">
        <v>47847000</v>
      </c>
      <c r="G6" s="5">
        <v>49845000</v>
      </c>
      <c r="H6" s="5">
        <v>58438000</v>
      </c>
      <c r="I6" s="5">
        <v>96910000</v>
      </c>
      <c r="L6" s="12">
        <f t="shared" si="1"/>
        <v>100</v>
      </c>
      <c r="M6" s="12">
        <f t="shared" si="2"/>
        <v>134.56330128205127</v>
      </c>
      <c r="N6" s="12">
        <f t="shared" si="3"/>
        <v>94.841746794871796</v>
      </c>
      <c r="O6" s="12">
        <f t="shared" si="4"/>
        <v>96.945112179487182</v>
      </c>
      <c r="P6" s="12">
        <f t="shared" si="5"/>
        <v>95.847355769230774</v>
      </c>
      <c r="Q6" s="12">
        <f t="shared" si="6"/>
        <v>99.849759615384613</v>
      </c>
      <c r="R6" s="12">
        <f t="shared" si="7"/>
        <v>117.06330128205128</v>
      </c>
      <c r="S6" s="12">
        <f t="shared" si="8"/>
        <v>194.13060897435898</v>
      </c>
    </row>
    <row r="7" spans="1:19" x14ac:dyDescent="0.35">
      <c r="A7" s="6" t="s">
        <v>7</v>
      </c>
      <c r="B7" s="12">
        <v>24641000</v>
      </c>
      <c r="C7" s="5">
        <v>1037000</v>
      </c>
      <c r="D7" s="5">
        <v>1233000</v>
      </c>
      <c r="E7" s="5">
        <v>2285000</v>
      </c>
      <c r="F7" s="5">
        <v>7672000</v>
      </c>
      <c r="G7" s="5">
        <v>5924000</v>
      </c>
      <c r="H7" s="5">
        <v>8258000</v>
      </c>
      <c r="I7" s="5">
        <v>42512000</v>
      </c>
      <c r="L7" s="12">
        <f t="shared" si="1"/>
        <v>100</v>
      </c>
      <c r="M7" s="12">
        <f t="shared" si="2"/>
        <v>4.2084330993060348</v>
      </c>
      <c r="N7" s="12">
        <f t="shared" si="3"/>
        <v>5.0038553630128648</v>
      </c>
      <c r="O7" s="12">
        <f t="shared" si="4"/>
        <v>9.2731626151536055</v>
      </c>
      <c r="P7" s="12">
        <f t="shared" si="5"/>
        <v>31.135100036524495</v>
      </c>
      <c r="Q7" s="12">
        <f t="shared" si="6"/>
        <v>24.041232092853374</v>
      </c>
      <c r="R7" s="12">
        <f t="shared" si="7"/>
        <v>33.513250273933686</v>
      </c>
      <c r="S7" s="12">
        <f t="shared" si="8"/>
        <v>172.52546568726919</v>
      </c>
    </row>
    <row r="8" spans="1:19" x14ac:dyDescent="0.35">
      <c r="A8" s="6" t="s">
        <v>8</v>
      </c>
      <c r="B8" s="12">
        <v>746590000</v>
      </c>
      <c r="C8" s="5">
        <v>679000000</v>
      </c>
      <c r="D8" s="5">
        <v>786036000</v>
      </c>
      <c r="E8" s="5">
        <v>851243000</v>
      </c>
      <c r="F8" s="5">
        <v>949977000</v>
      </c>
      <c r="G8" s="5">
        <v>1104373000</v>
      </c>
      <c r="H8" s="5">
        <v>1212074000</v>
      </c>
      <c r="I8" s="5">
        <v>1908246000</v>
      </c>
      <c r="L8" s="12">
        <f t="shared" si="1"/>
        <v>100</v>
      </c>
      <c r="M8" s="12">
        <f t="shared" si="2"/>
        <v>90.946838291431703</v>
      </c>
      <c r="N8" s="12">
        <f t="shared" si="3"/>
        <v>105.28348892966687</v>
      </c>
      <c r="O8" s="12">
        <f t="shared" si="4"/>
        <v>114.01746607910634</v>
      </c>
      <c r="P8" s="12">
        <f t="shared" si="5"/>
        <v>127.24212753988134</v>
      </c>
      <c r="Q8" s="12">
        <f t="shared" si="6"/>
        <v>147.92228666336277</v>
      </c>
      <c r="R8" s="12">
        <f t="shared" si="7"/>
        <v>162.34800894734727</v>
      </c>
      <c r="S8" s="12">
        <f t="shared" si="8"/>
        <v>255.59490483397852</v>
      </c>
    </row>
    <row r="9" spans="1:19" x14ac:dyDescent="0.35">
      <c r="A9" s="6" t="s">
        <v>9</v>
      </c>
      <c r="B9" s="12">
        <v>40013000</v>
      </c>
      <c r="C9" s="5">
        <v>30794000</v>
      </c>
      <c r="D9" s="5">
        <v>3062000</v>
      </c>
      <c r="E9" s="5">
        <v>1235000</v>
      </c>
      <c r="F9" s="5">
        <v>672000</v>
      </c>
      <c r="G9" s="5">
        <v>407000</v>
      </c>
      <c r="H9" s="5">
        <v>527000</v>
      </c>
      <c r="I9" s="5">
        <v>5890000</v>
      </c>
      <c r="L9" s="12">
        <f t="shared" si="1"/>
        <v>100</v>
      </c>
      <c r="M9" s="12">
        <f t="shared" si="2"/>
        <v>76.959988003898744</v>
      </c>
      <c r="N9" s="12">
        <f t="shared" si="3"/>
        <v>7.6525129332966788</v>
      </c>
      <c r="O9" s="12">
        <f t="shared" si="4"/>
        <v>3.0864968885112338</v>
      </c>
      <c r="P9" s="12">
        <f t="shared" si="5"/>
        <v>1.6794541773923473</v>
      </c>
      <c r="Q9" s="12">
        <f t="shared" si="6"/>
        <v>1.0171694199385199</v>
      </c>
      <c r="R9" s="12">
        <f t="shared" si="7"/>
        <v>1.317071951615725</v>
      </c>
      <c r="S9" s="12">
        <f t="shared" si="8"/>
        <v>14.720215929822809</v>
      </c>
    </row>
    <row r="10" spans="1:19" x14ac:dyDescent="0.35">
      <c r="A10" s="4" t="s">
        <v>10</v>
      </c>
      <c r="B10" s="12">
        <v>3822001000</v>
      </c>
      <c r="C10" s="5">
        <v>3692704000</v>
      </c>
      <c r="D10" s="5">
        <v>3715795000</v>
      </c>
      <c r="E10" s="5">
        <v>3815908000</v>
      </c>
      <c r="F10" s="5">
        <v>3857298000</v>
      </c>
      <c r="G10" s="5">
        <v>3725194000</v>
      </c>
      <c r="H10" s="5">
        <v>3805379000</v>
      </c>
      <c r="I10" s="5">
        <v>6526400000</v>
      </c>
      <c r="L10" s="12">
        <f t="shared" si="1"/>
        <v>100</v>
      </c>
      <c r="M10" s="12">
        <f t="shared" si="2"/>
        <v>96.617033852162777</v>
      </c>
      <c r="N10" s="12">
        <f t="shared" si="3"/>
        <v>97.221193819677183</v>
      </c>
      <c r="O10" s="12">
        <f t="shared" si="4"/>
        <v>99.840580889434619</v>
      </c>
      <c r="P10" s="12">
        <f t="shared" si="5"/>
        <v>100.92352147474581</v>
      </c>
      <c r="Q10" s="12">
        <f t="shared" si="6"/>
        <v>97.467112122681286</v>
      </c>
      <c r="R10" s="12">
        <f t="shared" si="7"/>
        <v>99.565096921743347</v>
      </c>
      <c r="S10" s="12">
        <f t="shared" si="8"/>
        <v>170.75872036663517</v>
      </c>
    </row>
    <row r="11" spans="1:19" x14ac:dyDescent="0.35">
      <c r="A11" s="6" t="s">
        <v>4</v>
      </c>
      <c r="B11" s="12">
        <v>2215000</v>
      </c>
      <c r="C11" s="5">
        <v>1695000</v>
      </c>
      <c r="D11" s="5">
        <v>1695000</v>
      </c>
      <c r="E11" s="5">
        <v>1695000</v>
      </c>
      <c r="F11" s="5">
        <v>1695000</v>
      </c>
      <c r="G11" s="5">
        <v>1165000</v>
      </c>
      <c r="H11" s="5">
        <v>1165000</v>
      </c>
      <c r="I11" s="5">
        <v>1165000</v>
      </c>
      <c r="L11" s="12">
        <f t="shared" si="1"/>
        <v>100</v>
      </c>
      <c r="M11" s="12">
        <f t="shared" si="2"/>
        <v>76.52370203160271</v>
      </c>
      <c r="N11" s="12">
        <f t="shared" si="3"/>
        <v>76.52370203160271</v>
      </c>
      <c r="O11" s="12">
        <f t="shared" si="4"/>
        <v>76.52370203160271</v>
      </c>
      <c r="P11" s="12">
        <f t="shared" si="5"/>
        <v>76.52370203160271</v>
      </c>
      <c r="Q11" s="12">
        <f t="shared" si="6"/>
        <v>52.595936794582386</v>
      </c>
      <c r="R11" s="12">
        <f t="shared" si="7"/>
        <v>52.595936794582386</v>
      </c>
      <c r="S11" s="12">
        <f t="shared" si="8"/>
        <v>52.595936794582386</v>
      </c>
    </row>
    <row r="12" spans="1:19" x14ac:dyDescent="0.35">
      <c r="A12" s="6" t="s">
        <v>6</v>
      </c>
      <c r="B12" s="12">
        <v>4627000</v>
      </c>
      <c r="C12" s="5">
        <v>43000</v>
      </c>
      <c r="D12" s="5">
        <v>241000</v>
      </c>
      <c r="E12" s="5">
        <v>70000</v>
      </c>
      <c r="F12" s="5">
        <v>9000</v>
      </c>
      <c r="G12" s="5">
        <v>422000</v>
      </c>
      <c r="H12" s="5">
        <v>18000</v>
      </c>
      <c r="I12" s="5">
        <v>10000</v>
      </c>
      <c r="L12" s="12">
        <f t="shared" si="1"/>
        <v>100</v>
      </c>
      <c r="M12" s="12">
        <f t="shared" si="2"/>
        <v>0.92932785822347086</v>
      </c>
      <c r="N12" s="12">
        <f t="shared" si="3"/>
        <v>5.208558461205965</v>
      </c>
      <c r="O12" s="12">
        <f t="shared" si="4"/>
        <v>1.5128593040847202</v>
      </c>
      <c r="P12" s="12">
        <f t="shared" si="5"/>
        <v>0.19451048195374973</v>
      </c>
      <c r="Q12" s="12">
        <f t="shared" si="6"/>
        <v>9.120380376053598</v>
      </c>
      <c r="R12" s="12">
        <f t="shared" si="7"/>
        <v>0.38902096390749946</v>
      </c>
      <c r="S12" s="12">
        <f t="shared" si="8"/>
        <v>0.21612275772638859</v>
      </c>
    </row>
    <row r="13" spans="1:19" x14ac:dyDescent="0.35">
      <c r="A13" s="6" t="s">
        <v>11</v>
      </c>
      <c r="B13" s="12">
        <v>52193000</v>
      </c>
      <c r="C13" s="5">
        <v>51365000</v>
      </c>
      <c r="D13" s="5">
        <v>45777000</v>
      </c>
      <c r="E13" s="5">
        <v>46267000</v>
      </c>
      <c r="F13" s="5">
        <v>47493000</v>
      </c>
      <c r="G13" s="5">
        <v>146405000</v>
      </c>
      <c r="H13" s="5">
        <v>144719000</v>
      </c>
      <c r="I13" s="5">
        <v>342731000</v>
      </c>
      <c r="L13" s="12">
        <f t="shared" si="1"/>
        <v>100</v>
      </c>
      <c r="M13" s="12">
        <f t="shared" si="2"/>
        <v>98.41358036518308</v>
      </c>
      <c r="N13" s="12">
        <f t="shared" si="3"/>
        <v>87.707163795911327</v>
      </c>
      <c r="O13" s="12">
        <f t="shared" si="4"/>
        <v>88.645987009752275</v>
      </c>
      <c r="P13" s="12">
        <f t="shared" si="5"/>
        <v>90.994961010097143</v>
      </c>
      <c r="Q13" s="12">
        <f t="shared" si="6"/>
        <v>280.50696453547414</v>
      </c>
      <c r="R13" s="12">
        <f t="shared" si="7"/>
        <v>277.27664629356423</v>
      </c>
      <c r="S13" s="12">
        <f t="shared" si="8"/>
        <v>656.66085490391436</v>
      </c>
    </row>
    <row r="14" spans="1:19" x14ac:dyDescent="0.35">
      <c r="A14" s="6" t="s">
        <v>12</v>
      </c>
      <c r="B14" s="12">
        <v>1193891000</v>
      </c>
      <c r="C14" s="5">
        <v>1118881000</v>
      </c>
      <c r="D14" s="5">
        <v>1142342000</v>
      </c>
      <c r="E14" s="5">
        <v>1233665000</v>
      </c>
      <c r="F14" s="5">
        <v>1287301000</v>
      </c>
      <c r="G14" s="5">
        <v>1220623000</v>
      </c>
      <c r="H14" s="5">
        <v>1268333000</v>
      </c>
      <c r="I14" s="5">
        <v>3740288000</v>
      </c>
      <c r="L14" s="12">
        <f t="shared" si="1"/>
        <v>100</v>
      </c>
      <c r="M14" s="12">
        <f t="shared" si="2"/>
        <v>93.717181886788666</v>
      </c>
      <c r="N14" s="12">
        <f t="shared" si="3"/>
        <v>95.682269151873996</v>
      </c>
      <c r="O14" s="12">
        <f t="shared" si="4"/>
        <v>103.33145990714394</v>
      </c>
      <c r="P14" s="12">
        <f t="shared" si="5"/>
        <v>107.82399733308988</v>
      </c>
      <c r="Q14" s="12">
        <f t="shared" si="6"/>
        <v>102.23906537531484</v>
      </c>
      <c r="R14" s="12">
        <f t="shared" si="7"/>
        <v>106.23524258077161</v>
      </c>
      <c r="S14" s="12">
        <f t="shared" si="8"/>
        <v>313.28555119353439</v>
      </c>
    </row>
    <row r="15" spans="1:19" x14ac:dyDescent="0.35">
      <c r="A15" s="6" t="s">
        <v>13</v>
      </c>
      <c r="B15" s="12">
        <v>304786000</v>
      </c>
      <c r="C15" s="5">
        <v>250270000</v>
      </c>
      <c r="D15" s="5">
        <v>2499937000</v>
      </c>
      <c r="E15" s="5">
        <v>2501008000</v>
      </c>
      <c r="F15" s="5">
        <v>2500844000</v>
      </c>
      <c r="G15" s="5">
        <v>2336116000</v>
      </c>
      <c r="H15" s="5">
        <v>2360030000</v>
      </c>
      <c r="I15" s="5">
        <v>2413679000</v>
      </c>
      <c r="L15" s="12">
        <f t="shared" si="1"/>
        <v>100</v>
      </c>
      <c r="M15" s="12">
        <f t="shared" si="2"/>
        <v>82.113351663134139</v>
      </c>
      <c r="N15" s="12">
        <f t="shared" si="3"/>
        <v>820.22697892947838</v>
      </c>
      <c r="O15" s="12">
        <f t="shared" si="4"/>
        <v>820.57837302238283</v>
      </c>
      <c r="P15" s="12">
        <f t="shared" si="5"/>
        <v>820.52456477659734</v>
      </c>
      <c r="Q15" s="12">
        <f t="shared" si="6"/>
        <v>766.47746287559141</v>
      </c>
      <c r="R15" s="12">
        <f t="shared" si="7"/>
        <v>774.32362378849427</v>
      </c>
      <c r="S15" s="12">
        <f t="shared" si="8"/>
        <v>791.92581024062781</v>
      </c>
    </row>
    <row r="16" spans="1:19" x14ac:dyDescent="0.35">
      <c r="A16" s="6" t="s">
        <v>14</v>
      </c>
      <c r="B16" s="12">
        <v>1475000</v>
      </c>
      <c r="C16" s="5">
        <v>1165000</v>
      </c>
      <c r="D16" s="5">
        <v>1302000</v>
      </c>
      <c r="E16" s="5">
        <v>1434000</v>
      </c>
      <c r="F16" s="5">
        <v>1691000</v>
      </c>
      <c r="G16" s="5">
        <v>2035000</v>
      </c>
      <c r="H16" s="5">
        <v>2280000</v>
      </c>
      <c r="I16" s="5">
        <v>3596000</v>
      </c>
      <c r="L16" s="12">
        <f t="shared" si="1"/>
        <v>100</v>
      </c>
      <c r="M16" s="12">
        <f t="shared" si="2"/>
        <v>78.983050847457619</v>
      </c>
      <c r="N16" s="12">
        <f t="shared" si="3"/>
        <v>88.271186440677965</v>
      </c>
      <c r="O16" s="12">
        <f t="shared" si="4"/>
        <v>97.220338983050851</v>
      </c>
      <c r="P16" s="12">
        <f t="shared" si="5"/>
        <v>114.64406779661016</v>
      </c>
      <c r="Q16" s="12">
        <f t="shared" si="6"/>
        <v>137.96610169491527</v>
      </c>
      <c r="R16" s="12">
        <f t="shared" si="7"/>
        <v>154.57627118644069</v>
      </c>
      <c r="S16" s="12">
        <f t="shared" si="8"/>
        <v>243.79661016949154</v>
      </c>
    </row>
    <row r="17" spans="1:19" x14ac:dyDescent="0.35">
      <c r="A17" s="7" t="s">
        <v>15</v>
      </c>
      <c r="B17" s="12">
        <v>5567345000</v>
      </c>
      <c r="C17" s="5">
        <v>5480964000</v>
      </c>
      <c r="D17" s="5">
        <v>5624345000</v>
      </c>
      <c r="E17" s="5">
        <v>5796635000</v>
      </c>
      <c r="F17" s="5">
        <v>5580587000</v>
      </c>
      <c r="G17" s="5">
        <v>5760717000</v>
      </c>
      <c r="H17" s="5">
        <v>6276726000</v>
      </c>
      <c r="I17" s="5">
        <v>10302675000</v>
      </c>
      <c r="L17" s="12">
        <f t="shared" si="1"/>
        <v>100</v>
      </c>
      <c r="M17" s="12">
        <f t="shared" si="2"/>
        <v>98.448434576984184</v>
      </c>
      <c r="N17" s="12">
        <f t="shared" si="3"/>
        <v>101.02382733601026</v>
      </c>
      <c r="O17" s="12">
        <f t="shared" si="4"/>
        <v>104.1184801732244</v>
      </c>
      <c r="P17" s="12">
        <f t="shared" si="5"/>
        <v>100.23785125584996</v>
      </c>
      <c r="Q17" s="12">
        <f t="shared" si="6"/>
        <v>103.47332525647323</v>
      </c>
      <c r="R17" s="12">
        <f t="shared" si="7"/>
        <v>112.74181858677701</v>
      </c>
      <c r="S17" s="12">
        <f t="shared" si="8"/>
        <v>185.05544384262157</v>
      </c>
    </row>
    <row r="18" spans="1:19" x14ac:dyDescent="0.35">
      <c r="A18" s="2"/>
      <c r="B18" s="13"/>
      <c r="C18" s="3"/>
      <c r="D18" s="3"/>
      <c r="E18" s="3"/>
      <c r="F18" s="3"/>
      <c r="G18" s="3"/>
      <c r="H18" s="3"/>
      <c r="I18" s="3"/>
      <c r="L18" s="13"/>
      <c r="M18" s="3"/>
      <c r="N18" s="3"/>
      <c r="O18" s="3"/>
      <c r="P18" s="3"/>
      <c r="Q18" s="3"/>
      <c r="R18" s="3"/>
      <c r="S18" s="3"/>
    </row>
    <row r="19" spans="1:19" x14ac:dyDescent="0.35">
      <c r="A19" s="15" t="s">
        <v>16</v>
      </c>
      <c r="B19" s="16">
        <v>1717981000</v>
      </c>
      <c r="C19" s="17">
        <v>1578694000</v>
      </c>
      <c r="D19" s="17">
        <v>1875140000</v>
      </c>
      <c r="E19" s="17">
        <v>2360669000</v>
      </c>
      <c r="F19" s="17">
        <v>2779768000</v>
      </c>
      <c r="G19" s="17">
        <v>2725671000</v>
      </c>
      <c r="H19" s="17">
        <v>3320760000</v>
      </c>
      <c r="I19" s="17">
        <v>5516096000</v>
      </c>
      <c r="L19" s="16">
        <f>B19/$B19*100</f>
        <v>100</v>
      </c>
      <c r="M19" s="16">
        <f t="shared" ref="M19:S29" si="9">C19/$B19*100</f>
        <v>91.892401603975827</v>
      </c>
      <c r="N19" s="16">
        <f t="shared" si="9"/>
        <v>109.14788929563248</v>
      </c>
      <c r="O19" s="16">
        <f t="shared" si="9"/>
        <v>137.40949405144761</v>
      </c>
      <c r="P19" s="16">
        <f t="shared" si="9"/>
        <v>161.80435057197954</v>
      </c>
      <c r="Q19" s="16">
        <f t="shared" si="9"/>
        <v>158.65547989180322</v>
      </c>
      <c r="R19" s="16">
        <f t="shared" si="9"/>
        <v>193.29433794669438</v>
      </c>
      <c r="S19" s="16">
        <f t="shared" si="9"/>
        <v>321.08015164312064</v>
      </c>
    </row>
    <row r="20" spans="1:19" x14ac:dyDescent="0.35">
      <c r="A20" s="18" t="s">
        <v>17</v>
      </c>
      <c r="B20" s="16">
        <v>61122000</v>
      </c>
      <c r="C20" s="17">
        <v>13796000</v>
      </c>
      <c r="D20" s="17">
        <v>0</v>
      </c>
      <c r="E20" s="17">
        <v>0</v>
      </c>
      <c r="F20" s="17">
        <v>0</v>
      </c>
      <c r="G20" s="17">
        <v>0</v>
      </c>
      <c r="H20" s="17">
        <v>102012000</v>
      </c>
      <c r="I20" s="17">
        <v>569319000</v>
      </c>
      <c r="L20" s="16">
        <f t="shared" ref="L20:L37" si="10">B20/$B20*100</f>
        <v>100</v>
      </c>
      <c r="M20" s="16">
        <f t="shared" si="9"/>
        <v>22.571250940741468</v>
      </c>
      <c r="N20" s="16">
        <f t="shared" si="9"/>
        <v>0</v>
      </c>
      <c r="O20" s="16">
        <f t="shared" si="9"/>
        <v>0</v>
      </c>
      <c r="P20" s="16">
        <f t="shared" si="9"/>
        <v>0</v>
      </c>
      <c r="Q20" s="16">
        <f t="shared" si="9"/>
        <v>0</v>
      </c>
      <c r="R20" s="16">
        <f t="shared" si="9"/>
        <v>166.89898890743103</v>
      </c>
      <c r="S20" s="16">
        <f t="shared" si="9"/>
        <v>931.44694218121128</v>
      </c>
    </row>
    <row r="21" spans="1:19" x14ac:dyDescent="0.35">
      <c r="A21" s="18" t="s">
        <v>18</v>
      </c>
      <c r="B21" s="16">
        <v>1463546000</v>
      </c>
      <c r="C21" s="17">
        <v>1387042000</v>
      </c>
      <c r="D21" s="17">
        <v>1554044000</v>
      </c>
      <c r="E21" s="17">
        <v>1685963000</v>
      </c>
      <c r="F21" s="17">
        <v>1896387000</v>
      </c>
      <c r="G21" s="17">
        <v>2227804000</v>
      </c>
      <c r="H21" s="17">
        <v>2663659000</v>
      </c>
      <c r="I21" s="17">
        <v>3954141000</v>
      </c>
      <c r="L21" s="16">
        <f t="shared" si="10"/>
        <v>100</v>
      </c>
      <c r="M21" s="16">
        <f t="shared" si="9"/>
        <v>94.772695904330988</v>
      </c>
      <c r="N21" s="16">
        <f t="shared" si="9"/>
        <v>106.18347493006711</v>
      </c>
      <c r="O21" s="16">
        <f t="shared" si="9"/>
        <v>115.1971308042248</v>
      </c>
      <c r="P21" s="16">
        <f t="shared" si="9"/>
        <v>129.57481350090808</v>
      </c>
      <c r="Q21" s="16">
        <f t="shared" si="9"/>
        <v>152.21960908642433</v>
      </c>
      <c r="R21" s="16">
        <f t="shared" si="9"/>
        <v>182.00036076761509</v>
      </c>
      <c r="S21" s="16">
        <f t="shared" si="9"/>
        <v>270.17538225651941</v>
      </c>
    </row>
    <row r="22" spans="1:19" x14ac:dyDescent="0.35">
      <c r="A22" s="18" t="s">
        <v>6</v>
      </c>
      <c r="B22" s="16">
        <v>43417000</v>
      </c>
      <c r="C22" s="17">
        <v>22591000</v>
      </c>
      <c r="D22" s="17">
        <v>20063000</v>
      </c>
      <c r="E22" s="17">
        <v>0</v>
      </c>
      <c r="F22" s="17">
        <v>2229000</v>
      </c>
      <c r="G22" s="17">
        <v>0</v>
      </c>
      <c r="H22" s="17">
        <v>0</v>
      </c>
      <c r="I22" s="17">
        <v>0</v>
      </c>
      <c r="L22" s="16">
        <f t="shared" si="10"/>
        <v>100</v>
      </c>
      <c r="M22" s="16">
        <f t="shared" si="9"/>
        <v>52.032613953059858</v>
      </c>
      <c r="N22" s="16">
        <f t="shared" si="9"/>
        <v>46.210009903954671</v>
      </c>
      <c r="O22" s="16">
        <f t="shared" si="9"/>
        <v>0</v>
      </c>
      <c r="P22" s="16">
        <f t="shared" si="9"/>
        <v>5.1339337126010545</v>
      </c>
      <c r="Q22" s="16">
        <f t="shared" si="9"/>
        <v>0</v>
      </c>
      <c r="R22" s="16">
        <f t="shared" si="9"/>
        <v>0</v>
      </c>
      <c r="S22" s="16">
        <f t="shared" si="9"/>
        <v>0</v>
      </c>
    </row>
    <row r="23" spans="1:19" x14ac:dyDescent="0.35">
      <c r="A23" s="18" t="s">
        <v>19</v>
      </c>
      <c r="B23" s="16">
        <v>16169000</v>
      </c>
      <c r="C23" s="17">
        <v>684000</v>
      </c>
      <c r="D23" s="17">
        <v>1701000</v>
      </c>
      <c r="E23" s="17">
        <v>33291000</v>
      </c>
      <c r="F23" s="17">
        <v>44186000</v>
      </c>
      <c r="G23" s="17">
        <v>41442000</v>
      </c>
      <c r="H23" s="17">
        <v>65017000</v>
      </c>
      <c r="I23" s="17">
        <v>135349000</v>
      </c>
      <c r="L23" s="16">
        <f t="shared" si="10"/>
        <v>100</v>
      </c>
      <c r="M23" s="16">
        <f t="shared" si="9"/>
        <v>4.230317273795535</v>
      </c>
      <c r="N23" s="16">
        <f t="shared" si="9"/>
        <v>10.52013111509679</v>
      </c>
      <c r="O23" s="16">
        <f t="shared" si="9"/>
        <v>205.89399468118</v>
      </c>
      <c r="P23" s="16">
        <f t="shared" si="9"/>
        <v>273.27602201744077</v>
      </c>
      <c r="Q23" s="16">
        <f t="shared" si="9"/>
        <v>256.30527552724345</v>
      </c>
      <c r="R23" s="16">
        <f t="shared" si="9"/>
        <v>402.10897396252091</v>
      </c>
      <c r="S23" s="16">
        <f t="shared" si="9"/>
        <v>837.08949223823379</v>
      </c>
    </row>
    <row r="24" spans="1:19" x14ac:dyDescent="0.35">
      <c r="A24" s="18" t="s">
        <v>20</v>
      </c>
      <c r="B24" s="16">
        <v>48197000</v>
      </c>
      <c r="C24" s="17">
        <v>53505000</v>
      </c>
      <c r="D24" s="17">
        <v>64735000</v>
      </c>
      <c r="E24" s="17">
        <v>75007000</v>
      </c>
      <c r="F24" s="17">
        <v>135042000</v>
      </c>
      <c r="G24" s="17">
        <v>159253000</v>
      </c>
      <c r="H24" s="17">
        <v>120777000</v>
      </c>
      <c r="I24" s="17">
        <v>173999000</v>
      </c>
      <c r="L24" s="16">
        <f t="shared" si="10"/>
        <v>100</v>
      </c>
      <c r="M24" s="16">
        <f t="shared" si="9"/>
        <v>111.01313359752683</v>
      </c>
      <c r="N24" s="16">
        <f t="shared" si="9"/>
        <v>134.31333900450235</v>
      </c>
      <c r="O24" s="16">
        <f t="shared" si="9"/>
        <v>155.62586883001018</v>
      </c>
      <c r="P24" s="16">
        <f t="shared" si="9"/>
        <v>280.18756354129926</v>
      </c>
      <c r="Q24" s="16">
        <f t="shared" si="9"/>
        <v>330.42098055895599</v>
      </c>
      <c r="R24" s="16">
        <f t="shared" si="9"/>
        <v>250.59028570242964</v>
      </c>
      <c r="S24" s="16">
        <f t="shared" si="9"/>
        <v>361.01624582442889</v>
      </c>
    </row>
    <row r="25" spans="1:19" x14ac:dyDescent="0.35">
      <c r="A25" s="18" t="s">
        <v>21</v>
      </c>
      <c r="B25" s="16">
        <v>85529000</v>
      </c>
      <c r="C25" s="17">
        <v>98555000</v>
      </c>
      <c r="D25" s="17">
        <v>47101000</v>
      </c>
      <c r="E25" s="17">
        <v>17587000</v>
      </c>
      <c r="F25" s="17">
        <v>1834000</v>
      </c>
      <c r="G25" s="17">
        <v>3077000</v>
      </c>
      <c r="H25" s="17">
        <v>2153000</v>
      </c>
      <c r="I25" s="17">
        <v>4838000</v>
      </c>
      <c r="L25" s="16">
        <f t="shared" si="10"/>
        <v>100</v>
      </c>
      <c r="M25" s="16">
        <f t="shared" si="9"/>
        <v>115.22992201475523</v>
      </c>
      <c r="N25" s="16">
        <f t="shared" si="9"/>
        <v>55.070210104175189</v>
      </c>
      <c r="O25" s="16">
        <f t="shared" si="9"/>
        <v>20.562616188661156</v>
      </c>
      <c r="P25" s="16">
        <f t="shared" si="9"/>
        <v>2.1443019326778052</v>
      </c>
      <c r="Q25" s="16">
        <f t="shared" si="9"/>
        <v>3.597610167311672</v>
      </c>
      <c r="R25" s="16">
        <f t="shared" si="9"/>
        <v>2.5172748424510982</v>
      </c>
      <c r="S25" s="16">
        <f t="shared" si="9"/>
        <v>5.6565609325491941</v>
      </c>
    </row>
    <row r="26" spans="1:19" x14ac:dyDescent="0.35">
      <c r="A26" s="15" t="s">
        <v>22</v>
      </c>
      <c r="B26" s="16">
        <v>2502211000</v>
      </c>
      <c r="C26" s="17">
        <v>2706563000</v>
      </c>
      <c r="D26" s="17">
        <v>2487129000</v>
      </c>
      <c r="E26" s="17">
        <v>2605742000</v>
      </c>
      <c r="F26" s="17">
        <v>1891980000</v>
      </c>
      <c r="G26" s="17">
        <v>2519060000</v>
      </c>
      <c r="H26" s="17">
        <v>2763353000</v>
      </c>
      <c r="I26" s="17">
        <v>3259431000</v>
      </c>
      <c r="L26" s="16">
        <f t="shared" si="10"/>
        <v>100</v>
      </c>
      <c r="M26" s="16">
        <f t="shared" si="9"/>
        <v>108.16685723146449</v>
      </c>
      <c r="N26" s="16">
        <f t="shared" si="9"/>
        <v>99.397253069385442</v>
      </c>
      <c r="O26" s="16">
        <f t="shared" si="9"/>
        <v>104.13758072360804</v>
      </c>
      <c r="P26" s="16">
        <f t="shared" si="9"/>
        <v>75.612328456712888</v>
      </c>
      <c r="Q26" s="16">
        <f t="shared" si="9"/>
        <v>100.67336447645702</v>
      </c>
      <c r="R26" s="16">
        <f t="shared" si="9"/>
        <v>110.4364500036168</v>
      </c>
      <c r="S26" s="16">
        <f t="shared" si="9"/>
        <v>130.26203625513594</v>
      </c>
    </row>
    <row r="27" spans="1:19" x14ac:dyDescent="0.35">
      <c r="A27" s="18" t="s">
        <v>23</v>
      </c>
      <c r="B27" s="16">
        <v>2327261000</v>
      </c>
      <c r="C27" s="17">
        <v>2573754000</v>
      </c>
      <c r="D27" s="17">
        <v>2340110000</v>
      </c>
      <c r="E27" s="17">
        <v>2440568000</v>
      </c>
      <c r="F27" s="17">
        <v>1718988000</v>
      </c>
      <c r="G27" s="17">
        <v>2380236000</v>
      </c>
      <c r="H27" s="17">
        <v>2623011000</v>
      </c>
      <c r="I27" s="17">
        <v>2874437000</v>
      </c>
      <c r="L27" s="16">
        <f t="shared" si="10"/>
        <v>100</v>
      </c>
      <c r="M27" s="16">
        <f t="shared" si="9"/>
        <v>110.59154946522973</v>
      </c>
      <c r="N27" s="16">
        <f t="shared" si="9"/>
        <v>100.55210825085798</v>
      </c>
      <c r="O27" s="16">
        <f t="shared" si="9"/>
        <v>104.86868468985644</v>
      </c>
      <c r="P27" s="16">
        <f t="shared" si="9"/>
        <v>73.863137825967954</v>
      </c>
      <c r="Q27" s="16">
        <f t="shared" si="9"/>
        <v>102.27628100157224</v>
      </c>
      <c r="R27" s="16">
        <f t="shared" si="9"/>
        <v>112.70807184926829</v>
      </c>
      <c r="S27" s="16">
        <f t="shared" si="9"/>
        <v>123.51158722635751</v>
      </c>
    </row>
    <row r="28" spans="1:19" x14ac:dyDescent="0.35">
      <c r="A28" s="18" t="s">
        <v>19</v>
      </c>
      <c r="B28" s="16">
        <v>3811000</v>
      </c>
      <c r="C28" s="17">
        <v>3602000</v>
      </c>
      <c r="D28" s="17">
        <v>0</v>
      </c>
      <c r="E28" s="17">
        <v>3244000</v>
      </c>
      <c r="F28" s="17">
        <v>2963000</v>
      </c>
      <c r="G28" s="17">
        <v>3181000</v>
      </c>
      <c r="H28" s="17">
        <v>3629000</v>
      </c>
      <c r="I28" s="17">
        <v>8778000</v>
      </c>
      <c r="L28" s="16">
        <f t="shared" si="10"/>
        <v>100</v>
      </c>
      <c r="M28" s="16">
        <f t="shared" si="9"/>
        <v>94.515875098399377</v>
      </c>
      <c r="N28" s="16">
        <f t="shared" si="9"/>
        <v>0</v>
      </c>
      <c r="O28" s="16">
        <f t="shared" si="9"/>
        <v>85.122015219102593</v>
      </c>
      <c r="P28" s="16">
        <f t="shared" si="9"/>
        <v>77.748622408816587</v>
      </c>
      <c r="Q28" s="16">
        <f t="shared" si="9"/>
        <v>83.468905799002897</v>
      </c>
      <c r="R28" s="16">
        <f t="shared" si="9"/>
        <v>95.224350564156396</v>
      </c>
      <c r="S28" s="16">
        <f t="shared" si="9"/>
        <v>230.33324586722642</v>
      </c>
    </row>
    <row r="29" spans="1:19" x14ac:dyDescent="0.35">
      <c r="A29" s="18" t="s">
        <v>24</v>
      </c>
      <c r="B29" s="16">
        <v>10269000</v>
      </c>
      <c r="C29" s="17">
        <v>10516000</v>
      </c>
      <c r="D29" s="17">
        <v>35834000</v>
      </c>
      <c r="E29" s="17">
        <v>43954000</v>
      </c>
      <c r="F29" s="17">
        <v>55848000</v>
      </c>
      <c r="G29" s="17">
        <v>64283000</v>
      </c>
      <c r="H29" s="17">
        <v>79057000</v>
      </c>
      <c r="I29" s="17">
        <v>117753000</v>
      </c>
      <c r="L29" s="16">
        <f t="shared" si="10"/>
        <v>100</v>
      </c>
      <c r="M29" s="16">
        <f t="shared" si="9"/>
        <v>102.40529749732204</v>
      </c>
      <c r="N29" s="16">
        <f t="shared" si="9"/>
        <v>348.95315999610477</v>
      </c>
      <c r="O29" s="16">
        <f t="shared" si="9"/>
        <v>428.02609796474826</v>
      </c>
      <c r="P29" s="16">
        <f t="shared" si="9"/>
        <v>543.85042360502484</v>
      </c>
      <c r="Q29" s="16">
        <f t="shared" si="9"/>
        <v>625.99084623624503</v>
      </c>
      <c r="R29" s="16">
        <f t="shared" si="9"/>
        <v>769.86074593436558</v>
      </c>
      <c r="S29" s="16">
        <f t="shared" si="9"/>
        <v>1146.684195150453</v>
      </c>
    </row>
    <row r="30" spans="1:19" x14ac:dyDescent="0.35">
      <c r="A30" s="18" t="s">
        <v>25</v>
      </c>
      <c r="B30" s="16">
        <v>119014000</v>
      </c>
      <c r="C30" s="17">
        <v>105346000</v>
      </c>
      <c r="D30" s="17">
        <v>106618000</v>
      </c>
      <c r="E30" s="17">
        <v>114857000</v>
      </c>
      <c r="F30" s="17">
        <v>112630000</v>
      </c>
      <c r="G30" s="17">
        <v>70510000</v>
      </c>
      <c r="H30" s="17">
        <v>53064000</v>
      </c>
      <c r="I30" s="17">
        <v>255963000</v>
      </c>
      <c r="L30" s="16">
        <f t="shared" si="10"/>
        <v>100</v>
      </c>
      <c r="M30" s="16">
        <f t="shared" ref="M30:M37" si="11">C30/$B30*100</f>
        <v>88.5156368158368</v>
      </c>
      <c r="N30" s="16">
        <f t="shared" ref="N30:N37" si="12">D30/$B30*100</f>
        <v>89.58441863982388</v>
      </c>
      <c r="O30" s="16">
        <f t="shared" ref="O30:O37" si="13">E30/$B30*100</f>
        <v>96.507133614532748</v>
      </c>
      <c r="P30" s="16">
        <f t="shared" ref="P30:P37" si="14">F30/$B30*100</f>
        <v>94.635925185272313</v>
      </c>
      <c r="Q30" s="16">
        <f t="shared" ref="Q30:Q37" si="15">G30/$B30*100</f>
        <v>59.245130824944972</v>
      </c>
      <c r="R30" s="16">
        <f t="shared" ref="R30:R37" si="16">H30/$B30*100</f>
        <v>44.586351185574806</v>
      </c>
      <c r="S30" s="16">
        <f t="shared" ref="S30:S37" si="17">I30/$B30*100</f>
        <v>215.06965567076142</v>
      </c>
    </row>
    <row r="31" spans="1:19" x14ac:dyDescent="0.35">
      <c r="A31" s="15" t="s">
        <v>26</v>
      </c>
      <c r="B31" s="16">
        <v>1347153000</v>
      </c>
      <c r="C31" s="17">
        <v>1195707000</v>
      </c>
      <c r="D31" s="17">
        <v>1262076000</v>
      </c>
      <c r="E31" s="17">
        <v>830224000</v>
      </c>
      <c r="F31" s="17">
        <v>908839000</v>
      </c>
      <c r="G31" s="17">
        <v>515986000</v>
      </c>
      <c r="H31" s="17">
        <v>192613000</v>
      </c>
      <c r="I31" s="17">
        <v>1527148000</v>
      </c>
      <c r="L31" s="16">
        <f t="shared" si="10"/>
        <v>100</v>
      </c>
      <c r="M31" s="16">
        <f t="shared" si="11"/>
        <v>88.758069796081074</v>
      </c>
      <c r="N31" s="16">
        <f t="shared" si="12"/>
        <v>93.684681695397629</v>
      </c>
      <c r="O31" s="16">
        <f t="shared" si="13"/>
        <v>61.628040764486293</v>
      </c>
      <c r="P31" s="16">
        <f t="shared" si="14"/>
        <v>67.463680814280195</v>
      </c>
      <c r="Q31" s="16">
        <f t="shared" si="15"/>
        <v>38.3019597625511</v>
      </c>
      <c r="R31" s="16">
        <f t="shared" si="16"/>
        <v>14.297782063358802</v>
      </c>
      <c r="S31" s="16">
        <f t="shared" si="17"/>
        <v>113.36114012291105</v>
      </c>
    </row>
    <row r="32" spans="1:19" x14ac:dyDescent="0.35">
      <c r="A32" s="19" t="s">
        <v>27</v>
      </c>
      <c r="B32" s="16">
        <v>1346647000</v>
      </c>
      <c r="C32" s="17">
        <v>1195231000</v>
      </c>
      <c r="D32" s="17">
        <v>1261554000</v>
      </c>
      <c r="E32" s="17">
        <v>829533000</v>
      </c>
      <c r="F32" s="17">
        <v>908285000</v>
      </c>
      <c r="G32" s="17">
        <v>515342000</v>
      </c>
      <c r="H32" s="17">
        <v>191793000</v>
      </c>
      <c r="I32" s="17">
        <v>1470494000</v>
      </c>
      <c r="L32" s="16">
        <f t="shared" si="10"/>
        <v>100</v>
      </c>
      <c r="M32" s="16">
        <f t="shared" si="11"/>
        <v>88.756073417903877</v>
      </c>
      <c r="N32" s="16">
        <f t="shared" si="12"/>
        <v>93.681120590622484</v>
      </c>
      <c r="O32" s="16">
        <f t="shared" si="13"/>
        <v>61.599884750792157</v>
      </c>
      <c r="P32" s="16">
        <f t="shared" si="14"/>
        <v>67.447890946922243</v>
      </c>
      <c r="Q32" s="16">
        <f t="shared" si="15"/>
        <v>38.268529169114103</v>
      </c>
      <c r="R32" s="16">
        <f t="shared" si="16"/>
        <v>14.242262448882299</v>
      </c>
      <c r="S32" s="16">
        <f t="shared" si="17"/>
        <v>109.19669371409138</v>
      </c>
    </row>
    <row r="33" spans="1:19" x14ac:dyDescent="0.35">
      <c r="A33" s="18" t="s">
        <v>28</v>
      </c>
      <c r="B33" s="16">
        <v>178030000</v>
      </c>
      <c r="C33" s="17">
        <v>178030000</v>
      </c>
      <c r="D33" s="17">
        <v>178030000</v>
      </c>
      <c r="E33" s="17">
        <v>178030000</v>
      </c>
      <c r="F33" s="17">
        <v>178030000</v>
      </c>
      <c r="G33" s="17">
        <v>178030000</v>
      </c>
      <c r="H33" s="17">
        <v>178030000</v>
      </c>
      <c r="I33" s="17">
        <v>178030000</v>
      </c>
      <c r="L33" s="16">
        <f t="shared" si="10"/>
        <v>100</v>
      </c>
      <c r="M33" s="16">
        <f t="shared" si="11"/>
        <v>100</v>
      </c>
      <c r="N33" s="16">
        <f t="shared" si="12"/>
        <v>100</v>
      </c>
      <c r="O33" s="16">
        <f t="shared" si="13"/>
        <v>100</v>
      </c>
      <c r="P33" s="16">
        <f t="shared" si="14"/>
        <v>100</v>
      </c>
      <c r="Q33" s="16">
        <f t="shared" si="15"/>
        <v>100</v>
      </c>
      <c r="R33" s="16">
        <f t="shared" si="16"/>
        <v>100</v>
      </c>
      <c r="S33" s="16">
        <f t="shared" si="17"/>
        <v>100</v>
      </c>
    </row>
    <row r="34" spans="1:19" x14ac:dyDescent="0.35">
      <c r="A34" s="18" t="s">
        <v>29</v>
      </c>
      <c r="B34" s="16">
        <v>385856000</v>
      </c>
      <c r="C34" s="17">
        <v>385856000</v>
      </c>
      <c r="D34" s="17">
        <v>385856000</v>
      </c>
      <c r="E34" s="17">
        <v>504766000</v>
      </c>
      <c r="F34" s="17">
        <v>504766000</v>
      </c>
      <c r="G34" s="17">
        <v>504766000</v>
      </c>
      <c r="H34" s="17">
        <v>439139000</v>
      </c>
      <c r="I34" s="17">
        <v>0</v>
      </c>
      <c r="L34" s="16">
        <f t="shared" si="10"/>
        <v>100</v>
      </c>
      <c r="M34" s="16">
        <f t="shared" si="11"/>
        <v>100</v>
      </c>
      <c r="N34" s="16">
        <f t="shared" si="12"/>
        <v>100</v>
      </c>
      <c r="O34" s="16">
        <f t="shared" si="13"/>
        <v>130.81719605241332</v>
      </c>
      <c r="P34" s="16">
        <f t="shared" si="14"/>
        <v>130.81719605241332</v>
      </c>
      <c r="Q34" s="16">
        <f t="shared" si="15"/>
        <v>130.81719605241332</v>
      </c>
      <c r="R34" s="16">
        <f t="shared" si="16"/>
        <v>113.80903756841931</v>
      </c>
      <c r="S34" s="16">
        <f t="shared" si="17"/>
        <v>0</v>
      </c>
    </row>
    <row r="35" spans="1:19" x14ac:dyDescent="0.35">
      <c r="A35" s="18" t="s">
        <v>30</v>
      </c>
      <c r="B35" s="16">
        <v>27960000</v>
      </c>
      <c r="C35" s="17">
        <v>70541000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L35" s="16">
        <f t="shared" si="10"/>
        <v>100</v>
      </c>
      <c r="M35" s="16">
        <f t="shared" si="11"/>
        <v>252.2925608011445</v>
      </c>
      <c r="N35" s="16">
        <f t="shared" si="12"/>
        <v>0</v>
      </c>
      <c r="O35" s="16">
        <f t="shared" si="13"/>
        <v>0</v>
      </c>
      <c r="P35" s="16">
        <f t="shared" si="14"/>
        <v>0</v>
      </c>
      <c r="Q35" s="16">
        <f t="shared" si="15"/>
        <v>0</v>
      </c>
      <c r="R35" s="16">
        <f t="shared" si="16"/>
        <v>0</v>
      </c>
      <c r="S35" s="16">
        <f t="shared" si="17"/>
        <v>0</v>
      </c>
    </row>
    <row r="36" spans="1:19" x14ac:dyDescent="0.35">
      <c r="A36" s="18" t="s">
        <v>31</v>
      </c>
      <c r="B36" s="16">
        <v>42581000</v>
      </c>
      <c r="C36" s="17">
        <v>0</v>
      </c>
      <c r="D36" s="17">
        <v>88063000</v>
      </c>
      <c r="E36" s="17">
        <v>0</v>
      </c>
      <c r="F36" s="17">
        <v>96198000</v>
      </c>
      <c r="G36" s="17">
        <v>0</v>
      </c>
      <c r="H36" s="17">
        <v>0</v>
      </c>
      <c r="I36" s="17">
        <v>512706000</v>
      </c>
      <c r="L36" s="16">
        <f t="shared" si="10"/>
        <v>100</v>
      </c>
      <c r="M36" s="16">
        <f t="shared" si="11"/>
        <v>0</v>
      </c>
      <c r="N36" s="16">
        <f t="shared" si="12"/>
        <v>206.81289777130644</v>
      </c>
      <c r="O36" s="16">
        <f t="shared" si="13"/>
        <v>0</v>
      </c>
      <c r="P36" s="16">
        <f t="shared" si="14"/>
        <v>225.91766280735541</v>
      </c>
      <c r="Q36" s="16">
        <f t="shared" si="15"/>
        <v>0</v>
      </c>
      <c r="R36" s="16">
        <f t="shared" si="16"/>
        <v>0</v>
      </c>
      <c r="S36" s="16">
        <f t="shared" si="17"/>
        <v>1204.0722387919495</v>
      </c>
    </row>
    <row r="37" spans="1:19" x14ac:dyDescent="0.35">
      <c r="A37" s="15" t="s">
        <v>32</v>
      </c>
      <c r="B37" s="16">
        <v>506000</v>
      </c>
      <c r="C37" s="17">
        <v>476000</v>
      </c>
      <c r="D37" s="17">
        <v>522000</v>
      </c>
      <c r="E37" s="17">
        <v>691000</v>
      </c>
      <c r="F37" s="17">
        <v>554000</v>
      </c>
      <c r="G37" s="17">
        <v>644000</v>
      </c>
      <c r="H37" s="17">
        <v>820000</v>
      </c>
      <c r="I37" s="17">
        <v>56654000</v>
      </c>
      <c r="L37" s="16">
        <f t="shared" si="10"/>
        <v>100</v>
      </c>
      <c r="M37" s="16">
        <f t="shared" si="11"/>
        <v>94.071146245059296</v>
      </c>
      <c r="N37" s="16">
        <f t="shared" si="12"/>
        <v>103.16205533596839</v>
      </c>
      <c r="O37" s="16">
        <f t="shared" si="13"/>
        <v>136.5612648221344</v>
      </c>
      <c r="P37" s="16">
        <f t="shared" si="14"/>
        <v>109.48616600790513</v>
      </c>
      <c r="Q37" s="16">
        <f t="shared" si="15"/>
        <v>127.27272727272727</v>
      </c>
      <c r="R37" s="16">
        <f t="shared" si="16"/>
        <v>162.05533596837944</v>
      </c>
      <c r="S37" s="16">
        <f t="shared" si="17"/>
        <v>11196.442687747036</v>
      </c>
    </row>
    <row r="38" spans="1:19" x14ac:dyDescent="0.35">
      <c r="A38" s="1"/>
      <c r="B38" s="13"/>
      <c r="C38" s="3"/>
      <c r="D38" s="3"/>
      <c r="E38" s="3"/>
      <c r="F38" s="3"/>
      <c r="G38" s="3"/>
      <c r="H38" s="3"/>
      <c r="I38" s="3"/>
      <c r="L38" s="13"/>
      <c r="M38" s="3"/>
      <c r="N38" s="3"/>
      <c r="O38" s="3"/>
      <c r="P38" s="3"/>
      <c r="Q38" s="3"/>
      <c r="R38" s="3"/>
      <c r="S38" s="3"/>
    </row>
    <row r="39" spans="1:19" x14ac:dyDescent="0.35">
      <c r="A39" s="20" t="s">
        <v>56</v>
      </c>
      <c r="B39" s="21">
        <v>5159707000</v>
      </c>
      <c r="C39" s="22">
        <v>5753112000</v>
      </c>
      <c r="D39" s="22">
        <v>6482402000</v>
      </c>
      <c r="E39" s="22">
        <v>7126925000</v>
      </c>
      <c r="F39" s="22">
        <v>8122667000</v>
      </c>
      <c r="G39" s="22">
        <v>9389829000</v>
      </c>
      <c r="H39" s="22">
        <v>11059224000</v>
      </c>
      <c r="I39" s="22">
        <v>15344047000</v>
      </c>
      <c r="L39" s="21">
        <f>B39/$B39*100</f>
        <v>100</v>
      </c>
      <c r="M39" s="21">
        <f t="shared" ref="M39:S53" si="18">C39/$B39*100</f>
        <v>111.5007499456849</v>
      </c>
      <c r="N39" s="21">
        <f t="shared" si="18"/>
        <v>125.63507966634539</v>
      </c>
      <c r="O39" s="21">
        <f t="shared" si="18"/>
        <v>138.12654478248473</v>
      </c>
      <c r="P39" s="21">
        <f t="shared" si="18"/>
        <v>157.42496618509537</v>
      </c>
      <c r="Q39" s="21">
        <f t="shared" si="18"/>
        <v>181.98376380674327</v>
      </c>
      <c r="R39" s="21">
        <f t="shared" si="18"/>
        <v>214.33821726698824</v>
      </c>
      <c r="S39" s="21">
        <f t="shared" si="18"/>
        <v>297.38213817179928</v>
      </c>
    </row>
    <row r="40" spans="1:19" x14ac:dyDescent="0.35">
      <c r="A40" s="23" t="s">
        <v>33</v>
      </c>
      <c r="B40" s="21">
        <v>3835105000</v>
      </c>
      <c r="C40" s="22">
        <v>4258622000</v>
      </c>
      <c r="D40" s="22">
        <v>4777773000</v>
      </c>
      <c r="E40" s="22">
        <v>5232223000</v>
      </c>
      <c r="F40" s="22">
        <v>5959276000</v>
      </c>
      <c r="G40" s="22">
        <v>6864180000</v>
      </c>
      <c r="H40" s="22">
        <v>8106667000</v>
      </c>
      <c r="I40" s="22">
        <v>11262081000</v>
      </c>
      <c r="L40" s="21">
        <f t="shared" ref="L40:L53" si="19">B40/$B40*100</f>
        <v>100</v>
      </c>
      <c r="M40" s="21">
        <f t="shared" si="18"/>
        <v>111.04316570211246</v>
      </c>
      <c r="N40" s="21">
        <f t="shared" si="18"/>
        <v>124.57997890540156</v>
      </c>
      <c r="O40" s="21">
        <f t="shared" si="18"/>
        <v>136.42971965565479</v>
      </c>
      <c r="P40" s="21">
        <f t="shared" si="18"/>
        <v>155.3875578373995</v>
      </c>
      <c r="Q40" s="21">
        <f t="shared" si="18"/>
        <v>178.98284401600478</v>
      </c>
      <c r="R40" s="21">
        <f t="shared" si="18"/>
        <v>211.38057497773858</v>
      </c>
      <c r="S40" s="21">
        <f t="shared" si="18"/>
        <v>293.65769646463394</v>
      </c>
    </row>
    <row r="41" spans="1:19" x14ac:dyDescent="0.35">
      <c r="A41" s="23" t="s">
        <v>34</v>
      </c>
      <c r="B41" s="21">
        <v>1324602000</v>
      </c>
      <c r="C41" s="22">
        <v>1494490000</v>
      </c>
      <c r="D41" s="22">
        <v>1704629000</v>
      </c>
      <c r="E41" s="22">
        <v>1894702000</v>
      </c>
      <c r="F41" s="22">
        <v>2163391000</v>
      </c>
      <c r="G41" s="22">
        <v>2525649000</v>
      </c>
      <c r="H41" s="22">
        <v>2952557000</v>
      </c>
      <c r="I41" s="22">
        <v>4081966000</v>
      </c>
      <c r="L41" s="21">
        <f t="shared" si="19"/>
        <v>100</v>
      </c>
      <c r="M41" s="21">
        <f t="shared" si="18"/>
        <v>112.82558836541089</v>
      </c>
      <c r="N41" s="21">
        <f t="shared" si="18"/>
        <v>128.68990081549023</v>
      </c>
      <c r="O41" s="21">
        <f t="shared" si="18"/>
        <v>143.03934313854273</v>
      </c>
      <c r="P41" s="21">
        <f t="shared" si="18"/>
        <v>163.32385123984412</v>
      </c>
      <c r="Q41" s="21">
        <f t="shared" si="18"/>
        <v>190.67229250748528</v>
      </c>
      <c r="R41" s="21">
        <f t="shared" si="18"/>
        <v>222.90144511332463</v>
      </c>
      <c r="S41" s="21">
        <f t="shared" si="18"/>
        <v>308.16547159071177</v>
      </c>
    </row>
    <row r="42" spans="1:19" x14ac:dyDescent="0.35">
      <c r="A42" s="23" t="s">
        <v>35</v>
      </c>
      <c r="B42" s="21">
        <v>1098661000</v>
      </c>
      <c r="C42" s="22">
        <v>1241823000</v>
      </c>
      <c r="D42" s="22">
        <v>1434956000</v>
      </c>
      <c r="E42" s="22">
        <v>1603262000</v>
      </c>
      <c r="F42" s="22">
        <v>1838282000</v>
      </c>
      <c r="G42" s="22">
        <v>2154298000</v>
      </c>
      <c r="H42" s="22">
        <v>2525027000</v>
      </c>
      <c r="I42" s="22">
        <v>3554016000</v>
      </c>
      <c r="L42" s="21">
        <f t="shared" si="19"/>
        <v>100</v>
      </c>
      <c r="M42" s="21">
        <f t="shared" si="18"/>
        <v>113.03058905340228</v>
      </c>
      <c r="N42" s="21">
        <f t="shared" si="18"/>
        <v>130.60953287683824</v>
      </c>
      <c r="O42" s="21">
        <f t="shared" si="18"/>
        <v>145.92872596733662</v>
      </c>
      <c r="P42" s="21">
        <f t="shared" si="18"/>
        <v>167.32021979482298</v>
      </c>
      <c r="Q42" s="21">
        <f t="shared" si="18"/>
        <v>196.08396038450442</v>
      </c>
      <c r="R42" s="21">
        <f t="shared" si="18"/>
        <v>229.82767204806578</v>
      </c>
      <c r="S42" s="21">
        <f t="shared" si="18"/>
        <v>323.48613448552373</v>
      </c>
    </row>
    <row r="43" spans="1:19" x14ac:dyDescent="0.35">
      <c r="A43" s="24" t="s">
        <v>36</v>
      </c>
      <c r="B43" s="21">
        <v>202539000</v>
      </c>
      <c r="C43" s="22">
        <v>211139000</v>
      </c>
      <c r="D43" s="22">
        <v>232161000</v>
      </c>
      <c r="E43" s="22">
        <v>252983000</v>
      </c>
      <c r="F43" s="22">
        <v>282443000</v>
      </c>
      <c r="G43" s="22">
        <v>320631000</v>
      </c>
      <c r="H43" s="22">
        <v>348982000</v>
      </c>
      <c r="I43" s="22">
        <v>535230000</v>
      </c>
      <c r="L43" s="21">
        <f t="shared" si="19"/>
        <v>100</v>
      </c>
      <c r="M43" s="21">
        <f t="shared" si="18"/>
        <v>104.24609581364577</v>
      </c>
      <c r="N43" s="21">
        <f t="shared" si="18"/>
        <v>114.6253314176529</v>
      </c>
      <c r="O43" s="21">
        <f t="shared" si="18"/>
        <v>124.90582060738919</v>
      </c>
      <c r="P43" s="21">
        <f t="shared" si="18"/>
        <v>139.45116742948272</v>
      </c>
      <c r="Q43" s="21">
        <f t="shared" si="18"/>
        <v>158.30580777035536</v>
      </c>
      <c r="R43" s="21">
        <f t="shared" si="18"/>
        <v>172.30360572531711</v>
      </c>
      <c r="S43" s="21">
        <f t="shared" si="18"/>
        <v>264.26021655088647</v>
      </c>
    </row>
    <row r="44" spans="1:19" x14ac:dyDescent="0.35">
      <c r="A44" s="24" t="s">
        <v>37</v>
      </c>
      <c r="B44" s="21">
        <v>896122000</v>
      </c>
      <c r="C44" s="22">
        <v>1030684000</v>
      </c>
      <c r="D44" s="22">
        <v>1202795000</v>
      </c>
      <c r="E44" s="22">
        <v>1350279000</v>
      </c>
      <c r="F44" s="22">
        <v>1555839000</v>
      </c>
      <c r="G44" s="22">
        <v>1833667000</v>
      </c>
      <c r="H44" s="22">
        <v>2176045000</v>
      </c>
      <c r="I44" s="22">
        <v>3018786000</v>
      </c>
      <c r="L44" s="21">
        <f t="shared" si="19"/>
        <v>100</v>
      </c>
      <c r="M44" s="21">
        <f t="shared" si="18"/>
        <v>115.01603576298763</v>
      </c>
      <c r="N44" s="21">
        <f t="shared" si="18"/>
        <v>134.22223759711289</v>
      </c>
      <c r="O44" s="21">
        <f t="shared" si="18"/>
        <v>150.68026451755452</v>
      </c>
      <c r="P44" s="21">
        <f t="shared" si="18"/>
        <v>173.61910543430469</v>
      </c>
      <c r="Q44" s="21">
        <f t="shared" si="18"/>
        <v>204.62247327930797</v>
      </c>
      <c r="R44" s="21">
        <f t="shared" si="18"/>
        <v>242.82910139467617</v>
      </c>
      <c r="S44" s="21">
        <f t="shared" si="18"/>
        <v>336.87221159618889</v>
      </c>
    </row>
    <row r="45" spans="1:19" x14ac:dyDescent="0.35">
      <c r="A45" s="23" t="s">
        <v>38</v>
      </c>
      <c r="B45" s="21">
        <v>10574000</v>
      </c>
      <c r="C45" s="22">
        <v>8955000</v>
      </c>
      <c r="D45" s="22">
        <v>53744000</v>
      </c>
      <c r="E45" s="22">
        <v>54846000</v>
      </c>
      <c r="F45" s="22">
        <v>60594000</v>
      </c>
      <c r="G45" s="22">
        <v>80906000</v>
      </c>
      <c r="H45" s="22">
        <v>108694000</v>
      </c>
      <c r="I45" s="22">
        <v>157060000</v>
      </c>
      <c r="L45" s="21">
        <f t="shared" si="19"/>
        <v>100</v>
      </c>
      <c r="M45" s="21">
        <f t="shared" si="18"/>
        <v>84.688859466616222</v>
      </c>
      <c r="N45" s="21">
        <f t="shared" si="18"/>
        <v>508.26555702666917</v>
      </c>
      <c r="O45" s="21">
        <f t="shared" si="18"/>
        <v>518.68734632116514</v>
      </c>
      <c r="P45" s="21">
        <f t="shared" si="18"/>
        <v>573.04709665216569</v>
      </c>
      <c r="Q45" s="21">
        <f t="shared" si="18"/>
        <v>765.1409116701343</v>
      </c>
      <c r="R45" s="21">
        <f t="shared" si="18"/>
        <v>1027.9364478910536</v>
      </c>
      <c r="S45" s="21">
        <f t="shared" si="18"/>
        <v>1485.3414034424059</v>
      </c>
    </row>
    <row r="46" spans="1:19" x14ac:dyDescent="0.35">
      <c r="A46" s="23" t="s">
        <v>39</v>
      </c>
      <c r="B46" s="21">
        <v>18145000</v>
      </c>
      <c r="C46" s="22">
        <v>29210000</v>
      </c>
      <c r="D46" s="22">
        <v>125853000</v>
      </c>
      <c r="E46" s="22">
        <v>110244000</v>
      </c>
      <c r="F46" s="22">
        <v>153333000</v>
      </c>
      <c r="G46" s="22">
        <v>188625000</v>
      </c>
      <c r="H46" s="22">
        <v>205054000</v>
      </c>
      <c r="I46" s="22">
        <v>382187000</v>
      </c>
      <c r="L46" s="21">
        <f t="shared" si="19"/>
        <v>100</v>
      </c>
      <c r="M46" s="21">
        <f t="shared" si="18"/>
        <v>160.98098649765774</v>
      </c>
      <c r="N46" s="21">
        <f t="shared" si="18"/>
        <v>693.59603196472858</v>
      </c>
      <c r="O46" s="21">
        <f t="shared" si="18"/>
        <v>607.57233397630205</v>
      </c>
      <c r="P46" s="21">
        <f t="shared" si="18"/>
        <v>845.04271149076885</v>
      </c>
      <c r="Q46" s="21">
        <f t="shared" si="18"/>
        <v>1039.5425737117664</v>
      </c>
      <c r="R46" s="21">
        <f t="shared" si="18"/>
        <v>1130.0854229815377</v>
      </c>
      <c r="S46" s="21">
        <f t="shared" si="18"/>
        <v>2106.2937448332873</v>
      </c>
    </row>
    <row r="47" spans="1:19" x14ac:dyDescent="0.35">
      <c r="A47" s="23" t="s">
        <v>40</v>
      </c>
      <c r="B47" s="21">
        <v>192982000</v>
      </c>
      <c r="C47" s="22">
        <v>176935000</v>
      </c>
      <c r="D47" s="22">
        <v>133502000</v>
      </c>
      <c r="E47" s="22">
        <v>114568000</v>
      </c>
      <c r="F47" s="22">
        <v>133492000</v>
      </c>
      <c r="G47" s="22">
        <v>46555000</v>
      </c>
      <c r="H47" s="22">
        <v>52316000</v>
      </c>
      <c r="I47" s="22">
        <v>88965000</v>
      </c>
      <c r="L47" s="21">
        <f t="shared" si="19"/>
        <v>100</v>
      </c>
      <c r="M47" s="21">
        <f t="shared" si="18"/>
        <v>91.684716709330402</v>
      </c>
      <c r="N47" s="21">
        <f t="shared" si="18"/>
        <v>69.178472603662527</v>
      </c>
      <c r="O47" s="21">
        <f t="shared" si="18"/>
        <v>59.367194867915138</v>
      </c>
      <c r="P47" s="21">
        <f t="shared" si="18"/>
        <v>69.173290773232736</v>
      </c>
      <c r="Q47" s="21">
        <f t="shared" si="18"/>
        <v>24.124011565845517</v>
      </c>
      <c r="R47" s="21">
        <f t="shared" si="18"/>
        <v>27.109264076442365</v>
      </c>
      <c r="S47" s="21">
        <f t="shared" si="18"/>
        <v>46.100154418546808</v>
      </c>
    </row>
    <row r="48" spans="1:19" x14ac:dyDescent="0.35">
      <c r="A48" s="23" t="s">
        <v>41</v>
      </c>
      <c r="B48" s="21">
        <v>320336000</v>
      </c>
      <c r="C48" s="22">
        <v>725205000</v>
      </c>
      <c r="D48" s="22">
        <v>199038000</v>
      </c>
      <c r="E48" s="22">
        <v>729572000</v>
      </c>
      <c r="F48" s="22">
        <v>182993000</v>
      </c>
      <c r="G48" s="22">
        <v>446035000</v>
      </c>
      <c r="H48" s="22">
        <v>576526000</v>
      </c>
      <c r="I48" s="22">
        <v>881850000</v>
      </c>
      <c r="L48" s="21">
        <f t="shared" si="19"/>
        <v>100</v>
      </c>
      <c r="M48" s="21">
        <f t="shared" si="18"/>
        <v>226.38885420308674</v>
      </c>
      <c r="N48" s="21">
        <f t="shared" si="18"/>
        <v>62.134134159132913</v>
      </c>
      <c r="O48" s="21">
        <f t="shared" si="18"/>
        <v>227.75211028420159</v>
      </c>
      <c r="P48" s="21">
        <f t="shared" si="18"/>
        <v>57.125330902552321</v>
      </c>
      <c r="Q48" s="21">
        <f t="shared" si="18"/>
        <v>139.23973577743368</v>
      </c>
      <c r="R48" s="21">
        <f t="shared" si="18"/>
        <v>179.97540082912943</v>
      </c>
      <c r="S48" s="21">
        <f t="shared" si="18"/>
        <v>275.2890714749513</v>
      </c>
    </row>
    <row r="49" spans="1:19" x14ac:dyDescent="0.35">
      <c r="A49" s="23" t="s">
        <v>42</v>
      </c>
      <c r="B49" s="21">
        <v>91016000</v>
      </c>
      <c r="C49" s="22">
        <v>-315858000</v>
      </c>
      <c r="D49" s="22">
        <v>128910000</v>
      </c>
      <c r="E49" s="22">
        <v>-384717000</v>
      </c>
      <c r="F49" s="22">
        <v>181105000</v>
      </c>
      <c r="G49" s="22">
        <v>-345984000</v>
      </c>
      <c r="H49" s="22">
        <v>-236096000</v>
      </c>
      <c r="I49" s="22">
        <v>602696000</v>
      </c>
      <c r="L49" s="21">
        <f t="shared" si="19"/>
        <v>100</v>
      </c>
      <c r="M49" s="21">
        <f t="shared" si="18"/>
        <v>-347.03568603322492</v>
      </c>
      <c r="N49" s="21">
        <f t="shared" si="18"/>
        <v>141.63443790102838</v>
      </c>
      <c r="O49" s="21">
        <f t="shared" si="18"/>
        <v>-422.6916146611585</v>
      </c>
      <c r="P49" s="21">
        <f t="shared" si="18"/>
        <v>198.98149775863584</v>
      </c>
      <c r="Q49" s="21">
        <f t="shared" si="18"/>
        <v>-380.13536081568077</v>
      </c>
      <c r="R49" s="21">
        <f t="shared" si="18"/>
        <v>-259.40054495912807</v>
      </c>
      <c r="S49" s="21">
        <f t="shared" si="18"/>
        <v>662.18686824294628</v>
      </c>
    </row>
    <row r="50" spans="1:19" x14ac:dyDescent="0.35">
      <c r="A50" s="23" t="s">
        <v>43</v>
      </c>
      <c r="B50" s="21">
        <v>34278000</v>
      </c>
      <c r="C50" s="22">
        <v>53356000</v>
      </c>
      <c r="D50" s="22">
        <v>40774000</v>
      </c>
      <c r="E50" s="22">
        <v>78416000</v>
      </c>
      <c r="F50" s="22">
        <v>84914000</v>
      </c>
      <c r="G50" s="22">
        <v>24469000</v>
      </c>
      <c r="H50" s="22">
        <v>64010000</v>
      </c>
      <c r="I50" s="22">
        <v>93660000</v>
      </c>
      <c r="L50" s="21">
        <f t="shared" si="19"/>
        <v>100</v>
      </c>
      <c r="M50" s="21">
        <f t="shared" si="18"/>
        <v>155.65668942178655</v>
      </c>
      <c r="N50" s="21">
        <f t="shared" si="18"/>
        <v>118.95093062605753</v>
      </c>
      <c r="O50" s="21">
        <f t="shared" si="18"/>
        <v>228.7648054145516</v>
      </c>
      <c r="P50" s="21">
        <f t="shared" si="18"/>
        <v>247.72157068673786</v>
      </c>
      <c r="Q50" s="21">
        <f t="shared" si="18"/>
        <v>71.383978061730559</v>
      </c>
      <c r="R50" s="21">
        <f t="shared" si="18"/>
        <v>186.73784934943697</v>
      </c>
      <c r="S50" s="21">
        <f t="shared" si="18"/>
        <v>273.23647820759669</v>
      </c>
    </row>
    <row r="51" spans="1:19" x14ac:dyDescent="0.35">
      <c r="A51" s="24" t="s">
        <v>44</v>
      </c>
      <c r="B51" s="21">
        <v>34057000</v>
      </c>
      <c r="C51" s="22">
        <v>47939000</v>
      </c>
      <c r="D51" s="22">
        <v>36506000</v>
      </c>
      <c r="E51" s="22">
        <v>70938000</v>
      </c>
      <c r="F51" s="22">
        <v>85278000</v>
      </c>
      <c r="G51" s="22">
        <v>67339000</v>
      </c>
      <c r="H51" s="22">
        <v>72355000</v>
      </c>
      <c r="I51" s="22">
        <v>83177000</v>
      </c>
      <c r="L51" s="21">
        <f t="shared" si="19"/>
        <v>100</v>
      </c>
      <c r="M51" s="21">
        <f t="shared" si="18"/>
        <v>140.76107701794052</v>
      </c>
      <c r="N51" s="21">
        <f t="shared" si="18"/>
        <v>107.19088586780985</v>
      </c>
      <c r="O51" s="21">
        <f t="shared" si="18"/>
        <v>208.2919810905247</v>
      </c>
      <c r="P51" s="21">
        <f t="shared" si="18"/>
        <v>250.39786240714096</v>
      </c>
      <c r="Q51" s="21">
        <f t="shared" si="18"/>
        <v>197.7244032063893</v>
      </c>
      <c r="R51" s="21">
        <f t="shared" si="18"/>
        <v>212.45265290542329</v>
      </c>
      <c r="S51" s="21">
        <f t="shared" si="18"/>
        <v>244.22879290601051</v>
      </c>
    </row>
    <row r="52" spans="1:19" x14ac:dyDescent="0.35">
      <c r="A52" s="24" t="s">
        <v>45</v>
      </c>
      <c r="B52" s="21">
        <v>-221000</v>
      </c>
      <c r="C52" s="22">
        <v>-5417000</v>
      </c>
      <c r="D52" s="22">
        <v>-4268000</v>
      </c>
      <c r="E52" s="22">
        <v>-7478000</v>
      </c>
      <c r="F52" s="22">
        <v>364000</v>
      </c>
      <c r="G52" s="22">
        <v>42870000</v>
      </c>
      <c r="H52" s="22">
        <v>8345000</v>
      </c>
      <c r="I52" s="22">
        <v>-10483000</v>
      </c>
      <c r="L52" s="21">
        <f t="shared" si="19"/>
        <v>100</v>
      </c>
      <c r="M52" s="21">
        <f t="shared" si="18"/>
        <v>2451.1312217194572</v>
      </c>
      <c r="N52" s="21">
        <f t="shared" si="18"/>
        <v>1931.2217194570135</v>
      </c>
      <c r="O52" s="21">
        <f t="shared" si="18"/>
        <v>3383.7104072398192</v>
      </c>
      <c r="P52" s="21">
        <f t="shared" si="18"/>
        <v>-164.70588235294116</v>
      </c>
      <c r="Q52" s="21">
        <f t="shared" si="18"/>
        <v>-19398.190045248866</v>
      </c>
      <c r="R52" s="21">
        <f t="shared" si="18"/>
        <v>-3776.0180995475112</v>
      </c>
      <c r="S52" s="21">
        <f t="shared" si="18"/>
        <v>4743.4389140271487</v>
      </c>
    </row>
    <row r="53" spans="1:19" x14ac:dyDescent="0.35">
      <c r="A53" s="20" t="s">
        <v>46</v>
      </c>
      <c r="B53" s="21">
        <v>42674000</v>
      </c>
      <c r="C53" s="22">
        <v>-163170000</v>
      </c>
      <c r="D53" s="22">
        <v>88136000</v>
      </c>
      <c r="E53" s="22">
        <v>-463133000</v>
      </c>
      <c r="F53" s="22">
        <v>96191000</v>
      </c>
      <c r="G53" s="22">
        <v>-370453000</v>
      </c>
      <c r="H53" s="22">
        <v>-300106000</v>
      </c>
      <c r="I53" s="22">
        <v>509036000</v>
      </c>
      <c r="L53" s="21">
        <f t="shared" si="19"/>
        <v>100</v>
      </c>
      <c r="M53" s="21">
        <f t="shared" si="18"/>
        <v>-382.36396869288092</v>
      </c>
      <c r="N53" s="21">
        <f t="shared" si="18"/>
        <v>206.53325209729579</v>
      </c>
      <c r="O53" s="21">
        <f t="shared" si="18"/>
        <v>-1085.2814360031869</v>
      </c>
      <c r="P53" s="21">
        <f t="shared" si="18"/>
        <v>225.40891409289029</v>
      </c>
      <c r="Q53" s="21">
        <f t="shared" si="18"/>
        <v>-868.10001406008348</v>
      </c>
      <c r="R53" s="21">
        <f t="shared" si="18"/>
        <v>-703.25256596522468</v>
      </c>
      <c r="S53" s="21">
        <f t="shared" si="18"/>
        <v>1192.848104232085</v>
      </c>
    </row>
  </sheetData>
  <mergeCells count="2">
    <mergeCell ref="B1:I1"/>
    <mergeCell ref="L1:S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2018-11-06T15:34:46Z</dcterms:modified>
</cp:coreProperties>
</file>