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45621"/>
</workbook>
</file>

<file path=xl/calcChain.xml><?xml version="1.0" encoding="utf-8"?>
<calcChain xmlns="http://schemas.openxmlformats.org/spreadsheetml/2006/main">
  <c r="L4" i="1" l="1"/>
  <c r="M4" i="1"/>
  <c r="N4" i="1"/>
  <c r="O4" i="1"/>
  <c r="P4" i="1"/>
  <c r="Q4" i="1"/>
  <c r="R4" i="1"/>
  <c r="L5" i="1"/>
  <c r="M5" i="1"/>
  <c r="N5" i="1"/>
  <c r="O5" i="1"/>
  <c r="P5" i="1"/>
  <c r="Q5" i="1"/>
  <c r="R5" i="1"/>
  <c r="L6" i="1"/>
  <c r="M6" i="1"/>
  <c r="N6" i="1"/>
  <c r="O6" i="1"/>
  <c r="P6" i="1"/>
  <c r="Q6" i="1"/>
  <c r="R6" i="1"/>
  <c r="L7" i="1"/>
  <c r="M7" i="1"/>
  <c r="N7" i="1"/>
  <c r="O7" i="1"/>
  <c r="P7" i="1"/>
  <c r="Q7" i="1"/>
  <c r="R7" i="1"/>
  <c r="L8" i="1"/>
  <c r="M8" i="1"/>
  <c r="N8" i="1"/>
  <c r="O8" i="1"/>
  <c r="P8" i="1"/>
  <c r="Q8" i="1"/>
  <c r="R8" i="1"/>
  <c r="L9" i="1"/>
  <c r="M9" i="1"/>
  <c r="N9" i="1"/>
  <c r="O9" i="1"/>
  <c r="P9" i="1"/>
  <c r="Q9" i="1"/>
  <c r="R9" i="1"/>
  <c r="L10" i="1"/>
  <c r="M10" i="1"/>
  <c r="N10" i="1"/>
  <c r="O10" i="1"/>
  <c r="P10" i="1"/>
  <c r="Q10" i="1"/>
  <c r="R10" i="1"/>
  <c r="L11" i="1"/>
  <c r="M11" i="1"/>
  <c r="N11" i="1"/>
  <c r="O11" i="1"/>
  <c r="P11" i="1"/>
  <c r="Q11" i="1"/>
  <c r="R11" i="1"/>
  <c r="L12" i="1"/>
  <c r="M12" i="1"/>
  <c r="N12" i="1"/>
  <c r="O12" i="1"/>
  <c r="P12" i="1"/>
  <c r="Q12" i="1"/>
  <c r="R12" i="1"/>
  <c r="L13" i="1"/>
  <c r="M13" i="1"/>
  <c r="N13" i="1"/>
  <c r="O13" i="1"/>
  <c r="P13" i="1"/>
  <c r="Q13" i="1"/>
  <c r="R13" i="1"/>
  <c r="L14" i="1"/>
  <c r="M14" i="1"/>
  <c r="N14" i="1"/>
  <c r="O14" i="1"/>
  <c r="P14" i="1"/>
  <c r="Q14" i="1"/>
  <c r="R14" i="1"/>
  <c r="L15" i="1"/>
  <c r="M15" i="1"/>
  <c r="N15" i="1"/>
  <c r="O15" i="1"/>
  <c r="P15" i="1"/>
  <c r="Q15" i="1"/>
  <c r="R15" i="1"/>
  <c r="L16" i="1"/>
  <c r="M16" i="1"/>
  <c r="N16" i="1"/>
  <c r="O16" i="1"/>
  <c r="P16" i="1"/>
  <c r="Q16" i="1"/>
  <c r="R16" i="1"/>
  <c r="L17" i="1"/>
  <c r="M17" i="1"/>
  <c r="N17" i="1"/>
  <c r="O17" i="1"/>
  <c r="P17" i="1"/>
  <c r="Q17" i="1"/>
  <c r="R17" i="1"/>
  <c r="L18" i="1"/>
  <c r="M18" i="1"/>
  <c r="N18" i="1"/>
  <c r="O18" i="1"/>
  <c r="P18" i="1"/>
  <c r="Q18" i="1"/>
  <c r="R18" i="1"/>
  <c r="L19" i="1"/>
  <c r="M19" i="1"/>
  <c r="N19" i="1"/>
  <c r="O19" i="1"/>
  <c r="P19" i="1"/>
  <c r="Q19" i="1"/>
  <c r="R19" i="1"/>
  <c r="L20" i="1"/>
  <c r="M20" i="1"/>
  <c r="N20" i="1"/>
  <c r="O20" i="1"/>
  <c r="P20" i="1"/>
  <c r="Q20" i="1"/>
  <c r="R20" i="1"/>
  <c r="L21" i="1"/>
  <c r="M21" i="1"/>
  <c r="N21" i="1"/>
  <c r="O21" i="1"/>
  <c r="P21" i="1"/>
  <c r="Q21" i="1"/>
  <c r="R21" i="1"/>
  <c r="L22" i="1"/>
  <c r="M22" i="1"/>
  <c r="N22" i="1"/>
  <c r="O22" i="1"/>
  <c r="P22" i="1"/>
  <c r="Q22" i="1"/>
  <c r="R22" i="1"/>
  <c r="L23" i="1"/>
  <c r="M23" i="1"/>
  <c r="N23" i="1"/>
  <c r="O23" i="1"/>
  <c r="P23" i="1"/>
  <c r="Q23" i="1"/>
  <c r="R23" i="1"/>
  <c r="L24" i="1"/>
  <c r="M24" i="1"/>
  <c r="N24" i="1"/>
  <c r="O24" i="1"/>
  <c r="P24" i="1"/>
  <c r="Q24" i="1"/>
  <c r="R24" i="1"/>
  <c r="L25" i="1"/>
  <c r="M25" i="1"/>
  <c r="N25" i="1"/>
  <c r="O25" i="1"/>
  <c r="P25" i="1"/>
  <c r="Q25" i="1"/>
  <c r="R25" i="1"/>
  <c r="L26" i="1"/>
  <c r="M26" i="1"/>
  <c r="N26" i="1"/>
  <c r="O26" i="1"/>
  <c r="P26" i="1"/>
  <c r="Q26" i="1"/>
  <c r="R26" i="1"/>
  <c r="L27" i="1"/>
  <c r="M27" i="1"/>
  <c r="N27" i="1"/>
  <c r="O27" i="1"/>
  <c r="P27" i="1"/>
  <c r="Q27" i="1"/>
  <c r="R27" i="1"/>
  <c r="L28" i="1"/>
  <c r="M28" i="1"/>
  <c r="N28" i="1"/>
  <c r="O28" i="1"/>
  <c r="P28" i="1"/>
  <c r="Q28" i="1"/>
  <c r="R28" i="1"/>
  <c r="L29" i="1"/>
  <c r="M29" i="1"/>
  <c r="N29" i="1"/>
  <c r="O29" i="1"/>
  <c r="P29" i="1"/>
  <c r="Q29" i="1"/>
  <c r="R29" i="1"/>
  <c r="L30" i="1"/>
  <c r="M30" i="1"/>
  <c r="N30" i="1"/>
  <c r="O30" i="1"/>
  <c r="P30" i="1"/>
  <c r="Q30" i="1"/>
  <c r="R30" i="1"/>
  <c r="L31" i="1"/>
  <c r="M31" i="1"/>
  <c r="N31" i="1"/>
  <c r="O31" i="1"/>
  <c r="P31" i="1"/>
  <c r="Q31" i="1"/>
  <c r="R31" i="1"/>
  <c r="L32" i="1"/>
  <c r="M32" i="1"/>
  <c r="N32" i="1"/>
  <c r="O32" i="1"/>
  <c r="P32" i="1"/>
  <c r="Q32" i="1"/>
  <c r="R32" i="1"/>
  <c r="L34" i="1"/>
  <c r="M34" i="1"/>
  <c r="N34" i="1"/>
  <c r="O34" i="1"/>
  <c r="P34" i="1"/>
  <c r="Q34" i="1"/>
  <c r="R34" i="1"/>
  <c r="L35" i="1"/>
  <c r="M35" i="1"/>
  <c r="N35" i="1"/>
  <c r="O35" i="1"/>
  <c r="P35" i="1"/>
  <c r="Q35" i="1"/>
  <c r="R35" i="1"/>
  <c r="L36" i="1"/>
  <c r="M36" i="1"/>
  <c r="N36" i="1"/>
  <c r="O36" i="1"/>
  <c r="P36" i="1"/>
  <c r="Q36" i="1"/>
  <c r="R36" i="1"/>
  <c r="L37" i="1"/>
  <c r="M37" i="1"/>
  <c r="N37" i="1"/>
  <c r="O37" i="1"/>
  <c r="P37" i="1"/>
  <c r="Q37" i="1"/>
  <c r="R37" i="1"/>
  <c r="L38" i="1"/>
  <c r="M38" i="1"/>
  <c r="N38" i="1"/>
  <c r="O38" i="1"/>
  <c r="P38" i="1"/>
  <c r="Q38" i="1"/>
  <c r="R38" i="1"/>
  <c r="L39" i="1"/>
  <c r="M39" i="1"/>
  <c r="N39" i="1"/>
  <c r="O39" i="1"/>
  <c r="P39" i="1"/>
  <c r="Q39" i="1"/>
  <c r="R39" i="1"/>
  <c r="L40" i="1"/>
  <c r="M40" i="1"/>
  <c r="N40" i="1"/>
  <c r="O40" i="1"/>
  <c r="P40" i="1"/>
  <c r="Q40" i="1"/>
  <c r="R40" i="1"/>
  <c r="L41" i="1"/>
  <c r="M41" i="1"/>
  <c r="N41" i="1"/>
  <c r="O41" i="1"/>
  <c r="P41" i="1"/>
  <c r="Q41" i="1"/>
  <c r="R41" i="1"/>
  <c r="L42" i="1"/>
  <c r="M42" i="1"/>
  <c r="N42" i="1"/>
  <c r="O42" i="1"/>
  <c r="P42" i="1"/>
  <c r="Q42" i="1"/>
  <c r="R42" i="1"/>
  <c r="L43" i="1"/>
  <c r="M43" i="1"/>
  <c r="N43" i="1"/>
  <c r="O43" i="1"/>
  <c r="P43" i="1"/>
  <c r="Q43" i="1"/>
  <c r="R43" i="1"/>
  <c r="K34" i="1"/>
  <c r="K35" i="1"/>
  <c r="K36" i="1"/>
  <c r="K37" i="1"/>
  <c r="K38" i="1"/>
  <c r="K39" i="1"/>
  <c r="K40" i="1"/>
  <c r="K41" i="1"/>
  <c r="K42" i="1"/>
  <c r="K43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5" i="1"/>
  <c r="K6" i="1"/>
  <c r="K7" i="1"/>
  <c r="K8" i="1"/>
  <c r="K9" i="1"/>
  <c r="K4" i="1"/>
</calcChain>
</file>

<file path=xl/sharedStrings.xml><?xml version="1.0" encoding="utf-8"?>
<sst xmlns="http://schemas.openxmlformats.org/spreadsheetml/2006/main" count="72" uniqueCount="47">
  <si>
    <t>2011/12</t>
  </si>
  <si>
    <t>PGSUS</t>
  </si>
  <si>
    <t>CARİ / DÖNEN VARLIKLAR</t>
  </si>
  <si>
    <t>Hazır Değerler</t>
  </si>
  <si>
    <t>Ticari Alacaklar (net)</t>
  </si>
  <si>
    <t>Diğer Alacaklar (net)</t>
  </si>
  <si>
    <t>Stoklar (net)</t>
  </si>
  <si>
    <t>Ertelenen Vergi Varlıkları</t>
  </si>
  <si>
    <t>Diğer Cari/Dönen Varlıklar</t>
  </si>
  <si>
    <t>CARİ OLMAYAN / DURAN VARLIKLAR</t>
  </si>
  <si>
    <t>Diğer Alacaklar</t>
  </si>
  <si>
    <t>Maddi Varlıklar (net)</t>
  </si>
  <si>
    <t>Maddi Olmayan Varlıklar (net)</t>
  </si>
  <si>
    <t>TOPLAM VARLIKLAR</t>
  </si>
  <si>
    <t>KISA VADELİ YÜKÜMLÜLÜKLER</t>
  </si>
  <si>
    <t>Finansal Borçlar (net)</t>
  </si>
  <si>
    <t>Ticari Borçlar (net)</t>
  </si>
  <si>
    <t>Diğer Borçlar</t>
  </si>
  <si>
    <t>Borç Karşılıkları</t>
  </si>
  <si>
    <t>Ertelenen Vergi Yükümlülüğü</t>
  </si>
  <si>
    <t>Diğer Yükümlülükler (net)</t>
  </si>
  <si>
    <t>UZUN VADELİ YÜKÜMLÜLÜKLER</t>
  </si>
  <si>
    <t>ANA ORTAKLIK DIŞI PAYLAR</t>
  </si>
  <si>
    <t>ÖZ SERMAYE (ANA ORTAKLIĞA AİT)</t>
  </si>
  <si>
    <t>Sermaye</t>
  </si>
  <si>
    <t>Kar Yedekleri</t>
  </si>
  <si>
    <t>Geçmiş Yıl Karları</t>
  </si>
  <si>
    <t>TOPLAM ÖZ SERMAYE VE YÜKÜMLÜLÜKLER</t>
  </si>
  <si>
    <t>SATIŞ GELİRLERİ (NET)</t>
  </si>
  <si>
    <t>SATIŞLARIN MALİYETİ (-)</t>
  </si>
  <si>
    <t>BRÜT ESAS FAALİYET KARI/ZARARI</t>
  </si>
  <si>
    <t>FAALİYET GİDERLERİ (-)</t>
  </si>
  <si>
    <t>NET ESAS FAALİYET KARI/ZARARI</t>
  </si>
  <si>
    <t>DİĞER FAALİYETLERDEN GELİR VE KARLAR</t>
  </si>
  <si>
    <t>FAALİYET KARI VEYA ZARARI</t>
  </si>
  <si>
    <t>VERGİ ÖNCESİ KAR/ZARAR</t>
  </si>
  <si>
    <t>VERGİLER</t>
  </si>
  <si>
    <t>NET DÖNEM KARI/ZARARI</t>
  </si>
  <si>
    <t>2012/12</t>
  </si>
  <si>
    <t>2013/12</t>
  </si>
  <si>
    <t>2014/12</t>
  </si>
  <si>
    <t>2015/12</t>
  </si>
  <si>
    <t>2016/12</t>
  </si>
  <si>
    <t>2017/12</t>
  </si>
  <si>
    <t>2018/12</t>
  </si>
  <si>
    <t>TOPLAM YABANCI KAYNAKLAR</t>
  </si>
  <si>
    <t>BAZ YIL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</si>
</sst>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/>
    <xf numFmtId="164" fontId="0" fillId="0" borderId="0" xfId="0" applyNumberFormat="1"/>
    <xf numFmtId="0" fontId="0" fillId="0" borderId="0" xfId="0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2" borderId="1" xfId="0" applyNumberFormat="1" applyFill="1" applyBorder="1"/>
    <xf numFmtId="164" fontId="0" fillId="3" borderId="1" xfId="0" applyNumberFormat="1" applyFill="1" applyBorder="1"/>
    <xf numFmtId="164" fontId="0" fillId="8" borderId="1" xfId="0" applyNumberFormat="1" applyFill="1" applyBorder="1"/>
    <xf numFmtId="164" fontId="0" fillId="4" borderId="1" xfId="0" applyNumberFormat="1" applyFill="1" applyBorder="1"/>
    <xf numFmtId="164" fontId="0" fillId="6" borderId="1" xfId="0" applyNumberFormat="1" applyFill="1" applyBorder="1"/>
    <xf numFmtId="164" fontId="0" fillId="5" borderId="1" xfId="0" applyNumberFormat="1" applyFill="1" applyBorder="1"/>
    <xf numFmtId="164" fontId="0" fillId="7" borderId="1" xfId="0" applyNumberFormat="1" applyFill="1" applyBorder="1"/>
    <xf numFmtId="164" fontId="0" fillId="0" borderId="1" xfId="0" applyNumberFormat="1" applyBorder="1"/>
    <xf numFmtId="164" fontId="0" fillId="9" borderId="1" xfId="0" applyNumberFormat="1" applyFill="1" applyBorder="1"/>
    <xf numFmtId="0" fontId="2" fillId="9" borderId="1" xfId="0" applyFont="1" applyFill="1" applyBorder="1" applyAlignment="1"/>
    <xf numFmtId="164" fontId="3" fillId="9" borderId="1" xfId="0" applyNumberFormat="1" applyFont="1" applyFill="1" applyBorder="1"/>
    <xf numFmtId="0" fontId="1" fillId="9" borderId="1" xfId="0" applyFont="1" applyFill="1" applyBorder="1" applyAlignment="1"/>
    <xf numFmtId="0" fontId="0" fillId="0" borderId="1" xfId="0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164" fontId="3" fillId="2" borderId="1" xfId="0" applyNumberFormat="1" applyFont="1" applyFill="1" applyBorder="1"/>
    <xf numFmtId="0" fontId="1" fillId="2" borderId="1" xfId="0" applyFont="1" applyFill="1" applyBorder="1" applyAlignment="1">
      <alignment horizontal="left" indent="1"/>
    </xf>
    <xf numFmtId="0" fontId="1" fillId="3" borderId="1" xfId="0" applyFont="1" applyFill="1" applyBorder="1" applyAlignment="1"/>
    <xf numFmtId="164" fontId="3" fillId="3" borderId="1" xfId="0" applyNumberFormat="1" applyFont="1" applyFill="1" applyBorder="1"/>
    <xf numFmtId="0" fontId="1" fillId="3" borderId="1" xfId="0" applyFont="1" applyFill="1" applyBorder="1" applyAlignment="1">
      <alignment horizontal="left" indent="1"/>
    </xf>
    <xf numFmtId="0" fontId="2" fillId="8" borderId="1" xfId="0" applyFont="1" applyFill="1" applyBorder="1" applyAlignment="1"/>
    <xf numFmtId="164" fontId="3" fillId="8" borderId="1" xfId="0" applyNumberFormat="1" applyFont="1" applyFill="1" applyBorder="1"/>
    <xf numFmtId="0" fontId="1" fillId="4" borderId="1" xfId="0" applyFont="1" applyFill="1" applyBorder="1" applyAlignment="1"/>
    <xf numFmtId="164" fontId="3" fillId="4" borderId="1" xfId="0" applyNumberFormat="1" applyFont="1" applyFill="1" applyBorder="1"/>
    <xf numFmtId="0" fontId="1" fillId="4" borderId="1" xfId="0" applyFont="1" applyFill="1" applyBorder="1" applyAlignment="1">
      <alignment horizontal="left" indent="1"/>
    </xf>
    <xf numFmtId="0" fontId="1" fillId="6" borderId="1" xfId="0" applyFont="1" applyFill="1" applyBorder="1" applyAlignment="1"/>
    <xf numFmtId="164" fontId="3" fillId="6" borderId="1" xfId="0" applyNumberFormat="1" applyFont="1" applyFill="1" applyBorder="1"/>
    <xf numFmtId="0" fontId="1" fillId="6" borderId="1" xfId="0" applyFont="1" applyFill="1" applyBorder="1" applyAlignment="1">
      <alignment horizontal="left" indent="1"/>
    </xf>
    <xf numFmtId="0" fontId="2" fillId="5" borderId="1" xfId="0" applyFont="1" applyFill="1" applyBorder="1" applyAlignment="1"/>
    <xf numFmtId="164" fontId="3" fillId="5" borderId="1" xfId="0" applyNumberFormat="1" applyFont="1" applyFill="1" applyBorder="1"/>
    <xf numFmtId="0" fontId="1" fillId="7" borderId="1" xfId="0" applyFont="1" applyFill="1" applyBorder="1" applyAlignment="1"/>
    <xf numFmtId="164" fontId="3" fillId="7" borderId="1" xfId="0" applyNumberFormat="1" applyFont="1" applyFill="1" applyBorder="1"/>
    <xf numFmtId="0" fontId="2" fillId="7" borderId="1" xfId="0" applyFont="1" applyFill="1" applyBorder="1" applyAlignment="1"/>
    <xf numFmtId="0" fontId="1" fillId="7" borderId="1" xfId="0" applyFont="1" applyFill="1" applyBorder="1" applyAlignment="1">
      <alignment horizontal="left" indent="1"/>
    </xf>
    <xf numFmtId="164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164" fontId="0" fillId="9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25240594925635"/>
          <c:y val="0.19028944298629336"/>
          <c:w val="0.83831583552055999"/>
          <c:h val="0.59806029454651499"/>
        </c:manualLayout>
      </c:layout>
      <c:lineChart>
        <c:grouping val="standard"/>
        <c:varyColors val="0"/>
        <c:ser>
          <c:idx val="0"/>
          <c:order val="0"/>
          <c:tx>
            <c:strRef>
              <c:f>Sayfa1!$A$32</c:f>
              <c:strCache>
                <c:ptCount val="1"/>
                <c:pt idx="0">
                  <c:v>TOPLAM VARLIKLAR</c:v>
                </c:pt>
              </c:strCache>
            </c:strRef>
          </c:tx>
          <c:cat>
            <c:strRef>
              <c:f>Sayfa1!$K$2:$R$2</c:f>
              <c:strCache>
                <c:ptCount val="8"/>
                <c:pt idx="0">
                  <c:v>2011/12</c:v>
                </c:pt>
                <c:pt idx="1">
                  <c:v>2012/12</c:v>
                </c:pt>
                <c:pt idx="2">
                  <c:v>2013/12</c:v>
                </c:pt>
                <c:pt idx="3">
                  <c:v>2014/12</c:v>
                </c:pt>
                <c:pt idx="4">
                  <c:v>2015/12</c:v>
                </c:pt>
                <c:pt idx="5">
                  <c:v>2016/12</c:v>
                </c:pt>
                <c:pt idx="6">
                  <c:v>2017/12</c:v>
                </c:pt>
                <c:pt idx="7">
                  <c:v>2018/12</c:v>
                </c:pt>
              </c:strCache>
            </c:strRef>
          </c:cat>
          <c:val>
            <c:numRef>
              <c:f>Sayfa1!$K$32:$R$32</c:f>
              <c:numCache>
                <c:formatCode>#.##00</c:formatCode>
                <c:ptCount val="8"/>
                <c:pt idx="0">
                  <c:v>100</c:v>
                </c:pt>
                <c:pt idx="1">
                  <c:v>120.56677658590355</c:v>
                </c:pt>
                <c:pt idx="2">
                  <c:v>191.27594891899486</c:v>
                </c:pt>
                <c:pt idx="3">
                  <c:v>191.83405727180804</c:v>
                </c:pt>
                <c:pt idx="4">
                  <c:v>223.67220805177612</c:v>
                </c:pt>
                <c:pt idx="5">
                  <c:v>306.6287627027408</c:v>
                </c:pt>
                <c:pt idx="6">
                  <c:v>440.76978111810882</c:v>
                </c:pt>
                <c:pt idx="7">
                  <c:v>745.82309301339012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Sayfa1!$A$34</c:f>
              <c:strCache>
                <c:ptCount val="1"/>
                <c:pt idx="0">
                  <c:v>SATIŞ GELİRLERİ (NET)</c:v>
                </c:pt>
              </c:strCache>
            </c:strRef>
          </c:tx>
          <c:cat>
            <c:strRef>
              <c:f>Sayfa1!$K$2:$R$2</c:f>
              <c:strCache>
                <c:ptCount val="8"/>
                <c:pt idx="0">
                  <c:v>2011/12</c:v>
                </c:pt>
                <c:pt idx="1">
                  <c:v>2012/12</c:v>
                </c:pt>
                <c:pt idx="2">
                  <c:v>2013/12</c:v>
                </c:pt>
                <c:pt idx="3">
                  <c:v>2014/12</c:v>
                </c:pt>
                <c:pt idx="4">
                  <c:v>2015/12</c:v>
                </c:pt>
                <c:pt idx="5">
                  <c:v>2016/12</c:v>
                </c:pt>
                <c:pt idx="6">
                  <c:v>2017/12</c:v>
                </c:pt>
                <c:pt idx="7">
                  <c:v>2018/12</c:v>
                </c:pt>
              </c:strCache>
            </c:strRef>
          </c:cat>
          <c:val>
            <c:numRef>
              <c:f>Sayfa1!$K$34:$R$34</c:f>
              <c:numCache>
                <c:formatCode>#.##00</c:formatCode>
                <c:ptCount val="8"/>
                <c:pt idx="0">
                  <c:v>100</c:v>
                </c:pt>
                <c:pt idx="1">
                  <c:v>129.33578011019466</c:v>
                </c:pt>
                <c:pt idx="2">
                  <c:v>161.28403693679391</c:v>
                </c:pt>
                <c:pt idx="3">
                  <c:v>207.6524346330059</c:v>
                </c:pt>
                <c:pt idx="4">
                  <c:v>235.04607592338741</c:v>
                </c:pt>
                <c:pt idx="5">
                  <c:v>249.81616570844761</c:v>
                </c:pt>
                <c:pt idx="6">
                  <c:v>360.39662950647369</c:v>
                </c:pt>
                <c:pt idx="7">
                  <c:v>559.0492031326836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085312"/>
        <c:axId val="211247104"/>
      </c:lineChart>
      <c:catAx>
        <c:axId val="131085312"/>
        <c:scaling>
          <c:orientation val="minMax"/>
        </c:scaling>
        <c:delete val="0"/>
        <c:axPos val="b"/>
        <c:majorTickMark val="out"/>
        <c:minorTickMark val="none"/>
        <c:tickLblPos val="nextTo"/>
        <c:crossAx val="211247104"/>
        <c:crosses val="autoZero"/>
        <c:auto val="1"/>
        <c:lblAlgn val="ctr"/>
        <c:lblOffset val="100"/>
        <c:noMultiLvlLbl val="0"/>
      </c:catAx>
      <c:valAx>
        <c:axId val="211247104"/>
        <c:scaling>
          <c:orientation val="minMax"/>
        </c:scaling>
        <c:delete val="0"/>
        <c:axPos val="l"/>
        <c:majorGridlines/>
        <c:numFmt formatCode="#.##00" sourceLinked="1"/>
        <c:majorTickMark val="out"/>
        <c:minorTickMark val="none"/>
        <c:tickLblPos val="nextTo"/>
        <c:crossAx val="131085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3.1790463692038487E-2"/>
          <c:y val="2.7393919510061246E-2"/>
          <c:w val="0.92932064741907261"/>
          <c:h val="0.1674343832020997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87313</xdr:colOff>
      <xdr:row>21</xdr:row>
      <xdr:rowOff>47625</xdr:rowOff>
    </xdr:from>
    <xdr:to>
      <xdr:col>27</xdr:col>
      <xdr:colOff>206375</xdr:colOff>
      <xdr:row>39</xdr:row>
      <xdr:rowOff>101600</xdr:rowOff>
    </xdr:to>
    <xdr:graphicFrame macro="">
      <xdr:nvGraphicFramePr>
        <xdr:cNvPr id="2" name="Grafi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555625</xdr:colOff>
      <xdr:row>40</xdr:row>
      <xdr:rowOff>71438</xdr:rowOff>
    </xdr:from>
    <xdr:to>
      <xdr:col>27</xdr:col>
      <xdr:colOff>250714</xdr:colOff>
      <xdr:row>54</xdr:row>
      <xdr:rowOff>48944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08750" y="8008938"/>
          <a:ext cx="4584589" cy="2755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zoomScale="120" zoomScaleNormal="120" workbookViewId="0">
      <pane xSplit="1" ySplit="2" topLeftCell="N21" activePane="bottomRight" state="frozen"/>
      <selection pane="topRight" activeCell="B1" sqref="B1"/>
      <selection pane="bottomLeft" activeCell="A3" sqref="A3"/>
      <selection pane="bottomRight" activeCell="A38" sqref="A38:XFD38"/>
    </sheetView>
  </sheetViews>
  <sheetFormatPr defaultRowHeight="15.75" x14ac:dyDescent="0.25"/>
  <cols>
    <col min="1" max="1" width="62.42578125" bestFit="1" customWidth="1"/>
    <col min="2" max="2" width="16.7109375" style="4" bestFit="1" customWidth="1"/>
    <col min="3" max="8" width="15.5703125" bestFit="1" customWidth="1"/>
    <col min="9" max="9" width="16.7109375" bestFit="1" customWidth="1"/>
    <col min="11" max="11" width="8.85546875" style="44" bestFit="1" customWidth="1"/>
    <col min="12" max="12" width="8.7109375" style="44" bestFit="1" customWidth="1"/>
    <col min="13" max="16" width="8.85546875" style="44" bestFit="1" customWidth="1"/>
    <col min="17" max="17" width="10" style="44" bestFit="1" customWidth="1"/>
    <col min="18" max="18" width="9.42578125" style="44" bestFit="1" customWidth="1"/>
  </cols>
  <sheetData>
    <row r="1" spans="1:18" x14ac:dyDescent="0.25">
      <c r="A1" s="20"/>
      <c r="B1" s="21" t="s">
        <v>46</v>
      </c>
      <c r="C1" s="20"/>
      <c r="D1" s="20"/>
      <c r="E1" s="20"/>
      <c r="F1" s="20"/>
      <c r="G1" s="20"/>
      <c r="H1" s="20"/>
      <c r="I1" s="20"/>
    </row>
    <row r="2" spans="1:18" x14ac:dyDescent="0.25">
      <c r="A2" s="20"/>
      <c r="B2" s="21" t="s">
        <v>0</v>
      </c>
      <c r="C2" s="20" t="s">
        <v>38</v>
      </c>
      <c r="D2" s="20" t="s">
        <v>39</v>
      </c>
      <c r="E2" s="20" t="s">
        <v>40</v>
      </c>
      <c r="F2" s="20" t="s">
        <v>41</v>
      </c>
      <c r="G2" s="20" t="s">
        <v>42</v>
      </c>
      <c r="H2" s="20" t="s">
        <v>43</v>
      </c>
      <c r="I2" s="20" t="s">
        <v>44</v>
      </c>
      <c r="K2" s="6" t="s">
        <v>0</v>
      </c>
      <c r="L2" s="44" t="s">
        <v>38</v>
      </c>
      <c r="M2" s="44" t="s">
        <v>39</v>
      </c>
      <c r="N2" s="44" t="s">
        <v>40</v>
      </c>
      <c r="O2" s="44" t="s">
        <v>41</v>
      </c>
      <c r="P2" s="44" t="s">
        <v>42</v>
      </c>
      <c r="Q2" s="44" t="s">
        <v>43</v>
      </c>
      <c r="R2" s="44" t="s">
        <v>44</v>
      </c>
    </row>
    <row r="3" spans="1:18" x14ac:dyDescent="0.25">
      <c r="A3" s="20"/>
      <c r="B3" s="22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K3" s="7" t="s">
        <v>1</v>
      </c>
      <c r="L3" s="45" t="s">
        <v>1</v>
      </c>
      <c r="M3" s="45" t="s">
        <v>1</v>
      </c>
      <c r="N3" s="45" t="s">
        <v>1</v>
      </c>
      <c r="O3" s="45" t="s">
        <v>1</v>
      </c>
      <c r="P3" s="45" t="s">
        <v>1</v>
      </c>
      <c r="Q3" s="45" t="s">
        <v>1</v>
      </c>
      <c r="R3" s="45" t="s">
        <v>1</v>
      </c>
    </row>
    <row r="4" spans="1:18" x14ac:dyDescent="0.25">
      <c r="A4" s="23" t="s">
        <v>2</v>
      </c>
      <c r="B4" s="24">
        <v>198137315</v>
      </c>
      <c r="C4" s="8">
        <v>339329147</v>
      </c>
      <c r="D4" s="8">
        <v>1226547159</v>
      </c>
      <c r="E4" s="8">
        <v>1488893568</v>
      </c>
      <c r="F4" s="8">
        <v>1833732173</v>
      </c>
      <c r="G4" s="8">
        <v>1459825834</v>
      </c>
      <c r="H4" s="8">
        <v>3084495304</v>
      </c>
      <c r="I4" s="8">
        <v>4412080391</v>
      </c>
      <c r="K4" s="43">
        <f>B4/$B4*100</f>
        <v>100</v>
      </c>
      <c r="L4" s="43">
        <f t="shared" ref="L4:R19" si="0">C4/$B4*100</f>
        <v>171.25958681735443</v>
      </c>
      <c r="M4" s="43">
        <f t="shared" si="0"/>
        <v>619.03895235483537</v>
      </c>
      <c r="N4" s="43">
        <f t="shared" si="0"/>
        <v>751.44531356953132</v>
      </c>
      <c r="O4" s="43">
        <f t="shared" si="0"/>
        <v>925.48552654001594</v>
      </c>
      <c r="P4" s="43">
        <f t="shared" si="0"/>
        <v>736.77481397181543</v>
      </c>
      <c r="Q4" s="43">
        <f t="shared" si="0"/>
        <v>1556.7462918330148</v>
      </c>
      <c r="R4" s="43">
        <f t="shared" si="0"/>
        <v>2226.7791359744633</v>
      </c>
    </row>
    <row r="5" spans="1:18" x14ac:dyDescent="0.25">
      <c r="A5" s="25" t="s">
        <v>3</v>
      </c>
      <c r="B5" s="24">
        <v>19549364</v>
      </c>
      <c r="C5" s="8">
        <v>210150238</v>
      </c>
      <c r="D5" s="8">
        <v>877401671</v>
      </c>
      <c r="E5" s="8">
        <v>856890769</v>
      </c>
      <c r="F5" s="8">
        <v>954974093</v>
      </c>
      <c r="G5" s="8">
        <v>692270625</v>
      </c>
      <c r="H5" s="8">
        <v>1988110247</v>
      </c>
      <c r="I5" s="8">
        <v>2741044971</v>
      </c>
      <c r="K5" s="43">
        <f>B5/$B5*100</f>
        <v>100</v>
      </c>
      <c r="L5" s="43">
        <f t="shared" si="0"/>
        <v>1074.9722497366156</v>
      </c>
      <c r="M5" s="43">
        <f t="shared" si="0"/>
        <v>4488.1340947971503</v>
      </c>
      <c r="N5" s="43">
        <f t="shared" si="0"/>
        <v>4383.2155818470619</v>
      </c>
      <c r="O5" s="43">
        <f t="shared" si="0"/>
        <v>4884.9368859263141</v>
      </c>
      <c r="P5" s="43">
        <f t="shared" si="0"/>
        <v>3541.1414151375971</v>
      </c>
      <c r="Q5" s="43">
        <f t="shared" si="0"/>
        <v>10169.69271736922</v>
      </c>
      <c r="R5" s="43">
        <f t="shared" si="0"/>
        <v>14021.146524255213</v>
      </c>
    </row>
    <row r="6" spans="1:18" x14ac:dyDescent="0.25">
      <c r="A6" s="25" t="s">
        <v>4</v>
      </c>
      <c r="B6" s="24">
        <v>78693508</v>
      </c>
      <c r="C6" s="8">
        <v>43985353</v>
      </c>
      <c r="D6" s="8">
        <v>191073066</v>
      </c>
      <c r="E6" s="8">
        <v>233180223</v>
      </c>
      <c r="F6" s="8">
        <v>294629623</v>
      </c>
      <c r="G6" s="8">
        <v>212269499</v>
      </c>
      <c r="H6" s="8">
        <v>187401375</v>
      </c>
      <c r="I6" s="8">
        <v>235514142</v>
      </c>
      <c r="K6" s="43">
        <f t="shared" ref="K6:K43" si="1">B6/$B6*100</f>
        <v>100</v>
      </c>
      <c r="L6" s="43">
        <f t="shared" si="0"/>
        <v>55.894512924751048</v>
      </c>
      <c r="M6" s="43">
        <f t="shared" si="0"/>
        <v>242.80664422788217</v>
      </c>
      <c r="N6" s="43">
        <f t="shared" si="0"/>
        <v>296.31443422245201</v>
      </c>
      <c r="O6" s="43">
        <f t="shared" si="0"/>
        <v>374.40143474096999</v>
      </c>
      <c r="P6" s="43">
        <f t="shared" si="0"/>
        <v>269.74207198896255</v>
      </c>
      <c r="Q6" s="43">
        <f t="shared" si="0"/>
        <v>238.1408324051331</v>
      </c>
      <c r="R6" s="43">
        <f t="shared" si="0"/>
        <v>299.28026845619848</v>
      </c>
    </row>
    <row r="7" spans="1:18" x14ac:dyDescent="0.25">
      <c r="A7" s="25" t="s">
        <v>5</v>
      </c>
      <c r="B7" s="24">
        <v>46342853</v>
      </c>
      <c r="C7" s="8">
        <v>34588337</v>
      </c>
      <c r="D7" s="8">
        <v>40844285</v>
      </c>
      <c r="E7" s="8">
        <v>269353621</v>
      </c>
      <c r="F7" s="8">
        <v>189515187</v>
      </c>
      <c r="G7" s="8">
        <v>118760830</v>
      </c>
      <c r="H7" s="8">
        <v>109210842</v>
      </c>
      <c r="I7" s="8">
        <v>479758270</v>
      </c>
      <c r="K7" s="43">
        <f t="shared" si="1"/>
        <v>100</v>
      </c>
      <c r="L7" s="43">
        <f t="shared" si="0"/>
        <v>74.635752356463684</v>
      </c>
      <c r="M7" s="43">
        <f t="shared" si="0"/>
        <v>88.135024833279047</v>
      </c>
      <c r="N7" s="43">
        <f t="shared" si="0"/>
        <v>581.21933278471226</v>
      </c>
      <c r="O7" s="43">
        <f t="shared" si="0"/>
        <v>408.94156214335788</v>
      </c>
      <c r="P7" s="43">
        <f t="shared" si="0"/>
        <v>256.26568567110013</v>
      </c>
      <c r="Q7" s="43">
        <f t="shared" si="0"/>
        <v>235.65843475368254</v>
      </c>
      <c r="R7" s="43">
        <f t="shared" si="0"/>
        <v>1035.2368033966316</v>
      </c>
    </row>
    <row r="8" spans="1:18" x14ac:dyDescent="0.25">
      <c r="A8" s="25" t="s">
        <v>6</v>
      </c>
      <c r="B8" s="24">
        <v>580183</v>
      </c>
      <c r="C8" s="8">
        <v>1882592</v>
      </c>
      <c r="D8" s="8">
        <v>4035669</v>
      </c>
      <c r="E8" s="8">
        <v>7663964</v>
      </c>
      <c r="F8" s="8">
        <v>13364708</v>
      </c>
      <c r="G8" s="8">
        <v>24361722</v>
      </c>
      <c r="H8" s="8">
        <v>30803253</v>
      </c>
      <c r="I8" s="8">
        <v>58182322</v>
      </c>
      <c r="K8" s="43">
        <f t="shared" si="1"/>
        <v>100</v>
      </c>
      <c r="L8" s="43">
        <f t="shared" si="0"/>
        <v>324.48244777940755</v>
      </c>
      <c r="M8" s="43">
        <f t="shared" si="0"/>
        <v>695.58553077218744</v>
      </c>
      <c r="N8" s="43">
        <f t="shared" si="0"/>
        <v>1320.9563189545368</v>
      </c>
      <c r="O8" s="43">
        <f t="shared" si="0"/>
        <v>2303.5331955607107</v>
      </c>
      <c r="P8" s="43">
        <f t="shared" si="0"/>
        <v>4198.9720484743611</v>
      </c>
      <c r="Q8" s="43">
        <f t="shared" si="0"/>
        <v>5309.2305358826434</v>
      </c>
      <c r="R8" s="43">
        <f t="shared" si="0"/>
        <v>10028.27073526801</v>
      </c>
    </row>
    <row r="9" spans="1:18" x14ac:dyDescent="0.25">
      <c r="A9" s="25" t="s">
        <v>8</v>
      </c>
      <c r="B9" s="24">
        <v>41189297</v>
      </c>
      <c r="C9" s="8">
        <v>217666</v>
      </c>
      <c r="D9" s="8">
        <v>11622291</v>
      </c>
      <c r="E9" s="8">
        <v>2191031</v>
      </c>
      <c r="F9" s="8">
        <v>2208171</v>
      </c>
      <c r="G9" s="8">
        <v>7454341</v>
      </c>
      <c r="H9" s="8">
        <v>14476253</v>
      </c>
      <c r="I9" s="8">
        <v>40558563</v>
      </c>
      <c r="K9" s="43">
        <f t="shared" si="1"/>
        <v>100</v>
      </c>
      <c r="L9" s="43">
        <f t="shared" si="0"/>
        <v>0.5284528162740918</v>
      </c>
      <c r="M9" s="43">
        <f t="shared" si="0"/>
        <v>28.21677437223558</v>
      </c>
      <c r="N9" s="43">
        <f t="shared" si="0"/>
        <v>5.3194182945147137</v>
      </c>
      <c r="O9" s="43">
        <f t="shared" si="0"/>
        <v>5.3610310464876347</v>
      </c>
      <c r="P9" s="43">
        <f t="shared" si="0"/>
        <v>18.097762144374542</v>
      </c>
      <c r="Q9" s="43">
        <f t="shared" si="0"/>
        <v>35.145666603632492</v>
      </c>
      <c r="R9" s="43">
        <f t="shared" si="0"/>
        <v>98.468694428069497</v>
      </c>
    </row>
    <row r="10" spans="1:18" x14ac:dyDescent="0.25">
      <c r="A10" s="26" t="s">
        <v>9</v>
      </c>
      <c r="B10" s="27">
        <v>1634051533</v>
      </c>
      <c r="C10" s="9">
        <v>1869681888</v>
      </c>
      <c r="D10" s="9">
        <v>2277989446</v>
      </c>
      <c r="E10" s="9">
        <v>2025868636</v>
      </c>
      <c r="F10" s="9">
        <v>2264365079</v>
      </c>
      <c r="G10" s="9">
        <v>4158192161</v>
      </c>
      <c r="H10" s="9">
        <v>4991239471</v>
      </c>
      <c r="I10" s="9">
        <v>9252807145</v>
      </c>
      <c r="K10" s="46">
        <f t="shared" si="1"/>
        <v>100</v>
      </c>
      <c r="L10" s="46">
        <f t="shared" si="0"/>
        <v>114.42000758491379</v>
      </c>
      <c r="M10" s="46">
        <f t="shared" si="0"/>
        <v>139.40744217642737</v>
      </c>
      <c r="N10" s="46">
        <f t="shared" si="0"/>
        <v>123.97825864650989</v>
      </c>
      <c r="O10" s="46">
        <f t="shared" si="0"/>
        <v>138.57366388211699</v>
      </c>
      <c r="P10" s="46">
        <f t="shared" si="0"/>
        <v>254.47129891710705</v>
      </c>
      <c r="Q10" s="46">
        <f t="shared" si="0"/>
        <v>305.45177861290864</v>
      </c>
      <c r="R10" s="46">
        <f t="shared" si="0"/>
        <v>566.24940879389021</v>
      </c>
    </row>
    <row r="11" spans="1:18" x14ac:dyDescent="0.25">
      <c r="A11" s="28" t="s">
        <v>10</v>
      </c>
      <c r="B11" s="27">
        <v>202706762</v>
      </c>
      <c r="C11" s="9">
        <v>43412916</v>
      </c>
      <c r="D11" s="9">
        <v>67085279</v>
      </c>
      <c r="E11" s="9">
        <v>41943524</v>
      </c>
      <c r="F11" s="9">
        <v>29274800</v>
      </c>
      <c r="G11" s="9">
        <v>21031698</v>
      </c>
      <c r="H11" s="9">
        <v>19154041</v>
      </c>
      <c r="I11" s="9">
        <v>72613409</v>
      </c>
      <c r="K11" s="46">
        <f t="shared" si="1"/>
        <v>100</v>
      </c>
      <c r="L11" s="46">
        <f t="shared" si="0"/>
        <v>21.416609673830219</v>
      </c>
      <c r="M11" s="46">
        <f t="shared" si="0"/>
        <v>33.0947415557849</v>
      </c>
      <c r="N11" s="46">
        <f t="shared" si="0"/>
        <v>20.691724136957994</v>
      </c>
      <c r="O11" s="46">
        <f t="shared" si="0"/>
        <v>14.441945454192592</v>
      </c>
      <c r="P11" s="46">
        <f t="shared" si="0"/>
        <v>10.375429903024152</v>
      </c>
      <c r="Q11" s="46">
        <f t="shared" si="0"/>
        <v>9.4491376661623168</v>
      </c>
      <c r="R11" s="46">
        <f t="shared" si="0"/>
        <v>35.821897742118736</v>
      </c>
    </row>
    <row r="12" spans="1:18" x14ac:dyDescent="0.25">
      <c r="A12" s="28" t="s">
        <v>11</v>
      </c>
      <c r="B12" s="27">
        <v>1412703602</v>
      </c>
      <c r="C12" s="9">
        <v>1730317522</v>
      </c>
      <c r="D12" s="9">
        <v>2120627943</v>
      </c>
      <c r="E12" s="9">
        <v>1931512646</v>
      </c>
      <c r="F12" s="9">
        <v>2113308165</v>
      </c>
      <c r="G12" s="9">
        <v>3848615403</v>
      </c>
      <c r="H12" s="9">
        <v>4662521058</v>
      </c>
      <c r="I12" s="9">
        <v>8248203635</v>
      </c>
      <c r="K12" s="46">
        <f t="shared" si="1"/>
        <v>100</v>
      </c>
      <c r="L12" s="46">
        <f t="shared" si="0"/>
        <v>122.48270051483878</v>
      </c>
      <c r="M12" s="46">
        <f t="shared" si="0"/>
        <v>150.11131422032008</v>
      </c>
      <c r="N12" s="46">
        <f t="shared" si="0"/>
        <v>136.72455023583922</v>
      </c>
      <c r="O12" s="46">
        <f t="shared" si="0"/>
        <v>149.59317453485193</v>
      </c>
      <c r="P12" s="46">
        <f t="shared" si="0"/>
        <v>272.4290783679902</v>
      </c>
      <c r="Q12" s="46">
        <f t="shared" si="0"/>
        <v>330.04241310060735</v>
      </c>
      <c r="R12" s="46">
        <f t="shared" si="0"/>
        <v>583.8594609175492</v>
      </c>
    </row>
    <row r="13" spans="1:18" x14ac:dyDescent="0.25">
      <c r="A13" s="28" t="s">
        <v>12</v>
      </c>
      <c r="B13" s="27">
        <v>5632441</v>
      </c>
      <c r="C13" s="9">
        <v>5013650</v>
      </c>
      <c r="D13" s="9">
        <v>11447742</v>
      </c>
      <c r="E13" s="9">
        <v>11471044</v>
      </c>
      <c r="F13" s="9">
        <v>14568673</v>
      </c>
      <c r="G13" s="9">
        <v>20357729</v>
      </c>
      <c r="H13" s="9">
        <v>24488486</v>
      </c>
      <c r="I13" s="9">
        <v>46859897</v>
      </c>
      <c r="K13" s="46">
        <f t="shared" si="1"/>
        <v>100</v>
      </c>
      <c r="L13" s="46">
        <f t="shared" si="0"/>
        <v>89.013804139271059</v>
      </c>
      <c r="M13" s="46">
        <f t="shared" si="0"/>
        <v>203.24654976412538</v>
      </c>
      <c r="N13" s="46">
        <f t="shared" si="0"/>
        <v>203.66026026726246</v>
      </c>
      <c r="O13" s="46">
        <f t="shared" si="0"/>
        <v>258.65646883828879</v>
      </c>
      <c r="P13" s="46">
        <f t="shared" si="0"/>
        <v>361.4370572190636</v>
      </c>
      <c r="Q13" s="46">
        <f t="shared" si="0"/>
        <v>434.77572157435827</v>
      </c>
      <c r="R13" s="46">
        <f t="shared" si="0"/>
        <v>831.96427623476211</v>
      </c>
    </row>
    <row r="14" spans="1:18" x14ac:dyDescent="0.25">
      <c r="A14" s="28" t="s">
        <v>7</v>
      </c>
      <c r="B14" s="27">
        <v>12346542</v>
      </c>
      <c r="C14" s="9">
        <v>0</v>
      </c>
      <c r="D14" s="9">
        <v>8002688</v>
      </c>
      <c r="E14" s="9">
        <v>13401002</v>
      </c>
      <c r="F14" s="9">
        <v>8640107</v>
      </c>
      <c r="G14" s="9">
        <v>6853973</v>
      </c>
      <c r="H14" s="9">
        <v>0</v>
      </c>
      <c r="I14" s="9">
        <v>0</v>
      </c>
      <c r="K14" s="46">
        <f t="shared" si="1"/>
        <v>100</v>
      </c>
      <c r="L14" s="46">
        <f t="shared" si="0"/>
        <v>0</v>
      </c>
      <c r="M14" s="46">
        <f t="shared" si="0"/>
        <v>64.81724194515354</v>
      </c>
      <c r="N14" s="46">
        <f t="shared" si="0"/>
        <v>108.54052899994184</v>
      </c>
      <c r="O14" s="46">
        <f t="shared" si="0"/>
        <v>69.979974959790354</v>
      </c>
      <c r="P14" s="46">
        <f t="shared" si="0"/>
        <v>55.513300809246836</v>
      </c>
      <c r="Q14" s="46">
        <f t="shared" si="0"/>
        <v>0</v>
      </c>
      <c r="R14" s="46">
        <f t="shared" si="0"/>
        <v>0</v>
      </c>
    </row>
    <row r="15" spans="1:18" s="3" customFormat="1" x14ac:dyDescent="0.25">
      <c r="A15" s="29" t="s">
        <v>13</v>
      </c>
      <c r="B15" s="30">
        <v>1832188848</v>
      </c>
      <c r="C15" s="10">
        <v>2209011035</v>
      </c>
      <c r="D15" s="10">
        <v>3504536605</v>
      </c>
      <c r="E15" s="10">
        <v>3514762204</v>
      </c>
      <c r="F15" s="10">
        <v>4098097252</v>
      </c>
      <c r="G15" s="10">
        <v>5618017995</v>
      </c>
      <c r="H15" s="10">
        <v>8075734775</v>
      </c>
      <c r="I15" s="10">
        <v>13664887536</v>
      </c>
      <c r="K15" s="47">
        <f t="shared" si="1"/>
        <v>100</v>
      </c>
      <c r="L15" s="47">
        <f t="shared" si="0"/>
        <v>120.56677658590355</v>
      </c>
      <c r="M15" s="47">
        <f t="shared" si="0"/>
        <v>191.27594891899486</v>
      </c>
      <c r="N15" s="47">
        <f t="shared" si="0"/>
        <v>191.83405727180804</v>
      </c>
      <c r="O15" s="47">
        <f t="shared" si="0"/>
        <v>223.67220805177612</v>
      </c>
      <c r="P15" s="47">
        <f t="shared" si="0"/>
        <v>306.6287627027408</v>
      </c>
      <c r="Q15" s="47">
        <f t="shared" si="0"/>
        <v>440.76978111810882</v>
      </c>
      <c r="R15" s="47">
        <f t="shared" si="0"/>
        <v>745.82309301339012</v>
      </c>
    </row>
    <row r="16" spans="1:18" x14ac:dyDescent="0.25">
      <c r="A16" s="31" t="s">
        <v>14</v>
      </c>
      <c r="B16" s="32">
        <v>557525418</v>
      </c>
      <c r="C16" s="11">
        <v>538075762</v>
      </c>
      <c r="D16" s="11">
        <v>683929355</v>
      </c>
      <c r="E16" s="11">
        <v>842823377</v>
      </c>
      <c r="F16" s="11">
        <v>991845572</v>
      </c>
      <c r="G16" s="11">
        <v>1038827055</v>
      </c>
      <c r="H16" s="11">
        <v>1851414237</v>
      </c>
      <c r="I16" s="11">
        <v>3554371119</v>
      </c>
      <c r="K16" s="48">
        <f t="shared" si="1"/>
        <v>100</v>
      </c>
      <c r="L16" s="48">
        <f t="shared" si="0"/>
        <v>96.511431520060313</v>
      </c>
      <c r="M16" s="48">
        <f t="shared" si="0"/>
        <v>122.67231823321103</v>
      </c>
      <c r="N16" s="48">
        <f t="shared" si="0"/>
        <v>151.17218870907158</v>
      </c>
      <c r="O16" s="48">
        <f t="shared" si="0"/>
        <v>177.90140861344551</v>
      </c>
      <c r="P16" s="48">
        <f t="shared" si="0"/>
        <v>186.3281962509555</v>
      </c>
      <c r="Q16" s="48">
        <f t="shared" si="0"/>
        <v>332.0770994875071</v>
      </c>
      <c r="R16" s="48">
        <f t="shared" si="0"/>
        <v>637.52629104346954</v>
      </c>
    </row>
    <row r="17" spans="1:18" x14ac:dyDescent="0.25">
      <c r="A17" s="33" t="s">
        <v>15</v>
      </c>
      <c r="B17" s="32">
        <v>292036185</v>
      </c>
      <c r="C17" s="11">
        <v>50722463</v>
      </c>
      <c r="D17" s="11">
        <v>3980899</v>
      </c>
      <c r="E17" s="11">
        <v>4504480</v>
      </c>
      <c r="F17" s="11">
        <v>6826527</v>
      </c>
      <c r="G17" s="11">
        <v>0</v>
      </c>
      <c r="H17" s="11">
        <v>541267652</v>
      </c>
      <c r="I17" s="11">
        <v>797815861</v>
      </c>
      <c r="K17" s="48">
        <f t="shared" si="1"/>
        <v>100</v>
      </c>
      <c r="L17" s="48">
        <f t="shared" si="0"/>
        <v>17.368554174202764</v>
      </c>
      <c r="M17" s="48">
        <f t="shared" si="0"/>
        <v>1.3631526517852572</v>
      </c>
      <c r="N17" s="48">
        <f t="shared" si="0"/>
        <v>1.5424389960442744</v>
      </c>
      <c r="O17" s="48">
        <f t="shared" si="0"/>
        <v>2.3375620387589984</v>
      </c>
      <c r="P17" s="48">
        <f t="shared" si="0"/>
        <v>0</v>
      </c>
      <c r="Q17" s="48">
        <f t="shared" si="0"/>
        <v>185.34266635485599</v>
      </c>
      <c r="R17" s="48">
        <f t="shared" si="0"/>
        <v>273.19075579623802</v>
      </c>
    </row>
    <row r="18" spans="1:18" x14ac:dyDescent="0.25">
      <c r="A18" s="33" t="s">
        <v>16</v>
      </c>
      <c r="B18" s="32">
        <v>100683084</v>
      </c>
      <c r="C18" s="11">
        <v>129649974</v>
      </c>
      <c r="D18" s="11">
        <v>167294824</v>
      </c>
      <c r="E18" s="11">
        <v>176430240</v>
      </c>
      <c r="F18" s="11">
        <v>245899093</v>
      </c>
      <c r="G18" s="11">
        <v>317877743</v>
      </c>
      <c r="H18" s="11">
        <v>381373413</v>
      </c>
      <c r="I18" s="11">
        <v>583526242</v>
      </c>
      <c r="K18" s="48">
        <f t="shared" si="1"/>
        <v>100</v>
      </c>
      <c r="L18" s="48">
        <f t="shared" si="0"/>
        <v>128.77036424510001</v>
      </c>
      <c r="M18" s="48">
        <f t="shared" si="0"/>
        <v>166.15981290362541</v>
      </c>
      <c r="N18" s="48">
        <f t="shared" si="0"/>
        <v>175.23324970856078</v>
      </c>
      <c r="O18" s="48">
        <f t="shared" si="0"/>
        <v>244.23079153991748</v>
      </c>
      <c r="P18" s="48">
        <f t="shared" si="0"/>
        <v>315.72110266308488</v>
      </c>
      <c r="Q18" s="48">
        <f t="shared" si="0"/>
        <v>378.78598653175942</v>
      </c>
      <c r="R18" s="48">
        <f t="shared" si="0"/>
        <v>579.56731043320053</v>
      </c>
    </row>
    <row r="19" spans="1:18" x14ac:dyDescent="0.25">
      <c r="A19" s="33" t="s">
        <v>17</v>
      </c>
      <c r="B19" s="32">
        <v>12044787</v>
      </c>
      <c r="C19" s="11">
        <v>6827091</v>
      </c>
      <c r="D19" s="11">
        <v>17079784</v>
      </c>
      <c r="E19" s="11">
        <v>13236652</v>
      </c>
      <c r="F19" s="11">
        <v>12043950</v>
      </c>
      <c r="G19" s="11">
        <v>32220476</v>
      </c>
      <c r="H19" s="11">
        <v>44161520</v>
      </c>
      <c r="I19" s="11">
        <v>24170136</v>
      </c>
      <c r="K19" s="48">
        <f t="shared" si="1"/>
        <v>100</v>
      </c>
      <c r="L19" s="48">
        <f t="shared" si="0"/>
        <v>56.680877793853888</v>
      </c>
      <c r="M19" s="48">
        <f t="shared" si="0"/>
        <v>141.80229173002394</v>
      </c>
      <c r="N19" s="48">
        <f t="shared" si="0"/>
        <v>109.89527668691859</v>
      </c>
      <c r="O19" s="48">
        <f t="shared" si="0"/>
        <v>99.993050935645428</v>
      </c>
      <c r="P19" s="48">
        <f t="shared" si="0"/>
        <v>267.50556900674127</v>
      </c>
      <c r="Q19" s="48">
        <f t="shared" si="0"/>
        <v>366.64425863238591</v>
      </c>
      <c r="R19" s="48">
        <f t="shared" si="0"/>
        <v>200.66885367088685</v>
      </c>
    </row>
    <row r="20" spans="1:18" x14ac:dyDescent="0.25">
      <c r="A20" s="33" t="s">
        <v>20</v>
      </c>
      <c r="B20" s="32">
        <v>146134275</v>
      </c>
      <c r="C20" s="11">
        <v>8000470</v>
      </c>
      <c r="D20" s="11">
        <v>372921</v>
      </c>
      <c r="E20" s="11">
        <v>230707</v>
      </c>
      <c r="F20" s="11">
        <v>4665051</v>
      </c>
      <c r="G20" s="11">
        <v>212930</v>
      </c>
      <c r="H20" s="11">
        <v>1205896</v>
      </c>
      <c r="I20" s="11">
        <v>25307054</v>
      </c>
      <c r="K20" s="48">
        <f t="shared" si="1"/>
        <v>100</v>
      </c>
      <c r="L20" s="48">
        <f t="shared" ref="L20:L43" si="2">C20/$B20*100</f>
        <v>5.4747389002340485</v>
      </c>
      <c r="M20" s="48">
        <f t="shared" ref="M20:M43" si="3">D20/$B20*100</f>
        <v>0.25519064572633626</v>
      </c>
      <c r="N20" s="48">
        <f t="shared" ref="N20:N43" si="4">E20/$B20*100</f>
        <v>0.1578732983757575</v>
      </c>
      <c r="O20" s="48">
        <f t="shared" ref="O20:O43" si="5">F20/$B20*100</f>
        <v>3.1923044747715754</v>
      </c>
      <c r="P20" s="48">
        <f t="shared" ref="P20:P43" si="6">G20/$B20*100</f>
        <v>0.14570845888139519</v>
      </c>
      <c r="Q20" s="48">
        <f t="shared" ref="Q20:Q43" si="7">H20/$B20*100</f>
        <v>0.8251972372668902</v>
      </c>
      <c r="R20" s="48">
        <f t="shared" ref="R20:R43" si="8">I20/$B20*100</f>
        <v>17.317671709802511</v>
      </c>
    </row>
    <row r="21" spans="1:18" x14ac:dyDescent="0.25">
      <c r="A21" s="34" t="s">
        <v>21</v>
      </c>
      <c r="B21" s="35">
        <v>1085966355</v>
      </c>
      <c r="C21" s="12">
        <v>1343583125</v>
      </c>
      <c r="D21" s="12">
        <v>1674380165</v>
      </c>
      <c r="E21" s="12">
        <v>1510778611</v>
      </c>
      <c r="F21" s="12">
        <v>1653520051</v>
      </c>
      <c r="G21" s="12">
        <v>3009869595</v>
      </c>
      <c r="H21" s="12">
        <v>3739682332</v>
      </c>
      <c r="I21" s="12">
        <v>6395068769</v>
      </c>
      <c r="K21" s="49">
        <f t="shared" si="1"/>
        <v>100</v>
      </c>
      <c r="L21" s="49">
        <f t="shared" si="2"/>
        <v>123.72235279793729</v>
      </c>
      <c r="M21" s="49">
        <f t="shared" si="3"/>
        <v>154.18342909896137</v>
      </c>
      <c r="N21" s="49">
        <f t="shared" si="4"/>
        <v>139.11836255737407</v>
      </c>
      <c r="O21" s="49">
        <f t="shared" si="5"/>
        <v>152.26254877850243</v>
      </c>
      <c r="P21" s="49">
        <f t="shared" si="6"/>
        <v>277.16048302435667</v>
      </c>
      <c r="Q21" s="49">
        <f t="shared" si="7"/>
        <v>344.36447453291498</v>
      </c>
      <c r="R21" s="49">
        <f t="shared" si="8"/>
        <v>588.88277151090927</v>
      </c>
    </row>
    <row r="22" spans="1:18" x14ac:dyDescent="0.25">
      <c r="A22" s="36" t="s">
        <v>15</v>
      </c>
      <c r="B22" s="35">
        <v>1030040742</v>
      </c>
      <c r="C22" s="12">
        <v>1240919331</v>
      </c>
      <c r="D22" s="12">
        <v>1441206556</v>
      </c>
      <c r="E22" s="12">
        <v>1186991297</v>
      </c>
      <c r="F22" s="12">
        <v>1206722990</v>
      </c>
      <c r="G22" s="12">
        <v>2338272374</v>
      </c>
      <c r="H22" s="12">
        <v>2711225518</v>
      </c>
      <c r="I22" s="12">
        <v>5064858596</v>
      </c>
      <c r="K22" s="49">
        <f t="shared" si="1"/>
        <v>100</v>
      </c>
      <c r="L22" s="49">
        <f t="shared" si="2"/>
        <v>120.47283960734828</v>
      </c>
      <c r="M22" s="49">
        <f t="shared" si="3"/>
        <v>139.91743212036945</v>
      </c>
      <c r="N22" s="49">
        <f t="shared" si="4"/>
        <v>115.23731524398283</v>
      </c>
      <c r="O22" s="49">
        <f t="shared" si="5"/>
        <v>117.15293782039546</v>
      </c>
      <c r="P22" s="49">
        <f t="shared" si="6"/>
        <v>227.00775597087986</v>
      </c>
      <c r="Q22" s="49">
        <f t="shared" si="7"/>
        <v>263.21536687332315</v>
      </c>
      <c r="R22" s="49">
        <f t="shared" si="8"/>
        <v>491.71439434188909</v>
      </c>
    </row>
    <row r="23" spans="1:18" x14ac:dyDescent="0.25">
      <c r="A23" s="36" t="s">
        <v>18</v>
      </c>
      <c r="B23" s="35">
        <v>625339</v>
      </c>
      <c r="C23" s="12">
        <v>28936038</v>
      </c>
      <c r="D23" s="12">
        <v>65577108</v>
      </c>
      <c r="E23" s="12">
        <v>125104840</v>
      </c>
      <c r="F23" s="12">
        <v>232991886</v>
      </c>
      <c r="G23" s="12">
        <v>431155469</v>
      </c>
      <c r="H23" s="12">
        <v>626518465</v>
      </c>
      <c r="I23" s="12">
        <v>624090226</v>
      </c>
      <c r="K23" s="49">
        <f t="shared" si="1"/>
        <v>100</v>
      </c>
      <c r="L23" s="49">
        <f t="shared" si="2"/>
        <v>4627.2562562066332</v>
      </c>
      <c r="M23" s="49">
        <f t="shared" si="3"/>
        <v>10486.649321408067</v>
      </c>
      <c r="N23" s="49">
        <f t="shared" si="4"/>
        <v>20005.92318726323</v>
      </c>
      <c r="O23" s="49">
        <f t="shared" si="5"/>
        <v>37258.492753530489</v>
      </c>
      <c r="P23" s="49">
        <f t="shared" si="6"/>
        <v>68947.477927971864</v>
      </c>
      <c r="Q23" s="49">
        <f t="shared" si="7"/>
        <v>100188.61209679869</v>
      </c>
      <c r="R23" s="49">
        <f t="shared" si="8"/>
        <v>99800.304474852834</v>
      </c>
    </row>
    <row r="24" spans="1:18" x14ac:dyDescent="0.25">
      <c r="A24" s="36" t="s">
        <v>19</v>
      </c>
      <c r="B24" s="35">
        <v>36998098</v>
      </c>
      <c r="C24" s="12">
        <v>72180973</v>
      </c>
      <c r="D24" s="12">
        <v>161173237</v>
      </c>
      <c r="E24" s="12">
        <v>128641274</v>
      </c>
      <c r="F24" s="12">
        <v>203973630</v>
      </c>
      <c r="G24" s="12">
        <v>233780834</v>
      </c>
      <c r="H24" s="12">
        <v>394558595</v>
      </c>
      <c r="I24" s="12">
        <v>479132180</v>
      </c>
      <c r="K24" s="49">
        <f t="shared" si="1"/>
        <v>100</v>
      </c>
      <c r="L24" s="49">
        <f t="shared" si="2"/>
        <v>195.09373968359128</v>
      </c>
      <c r="M24" s="49">
        <f t="shared" si="3"/>
        <v>435.62573676084651</v>
      </c>
      <c r="N24" s="49">
        <f t="shared" si="4"/>
        <v>347.69699242377271</v>
      </c>
      <c r="O24" s="49">
        <f t="shared" si="5"/>
        <v>551.30842131398219</v>
      </c>
      <c r="P24" s="49">
        <f t="shared" si="6"/>
        <v>631.87257355770021</v>
      </c>
      <c r="Q24" s="49">
        <f t="shared" si="7"/>
        <v>1066.4294013167921</v>
      </c>
      <c r="R24" s="49">
        <f t="shared" si="8"/>
        <v>1295.018408784149</v>
      </c>
    </row>
    <row r="25" spans="1:18" x14ac:dyDescent="0.25">
      <c r="A25" s="37" t="s">
        <v>45</v>
      </c>
      <c r="B25" s="38">
        <v>1643491773</v>
      </c>
      <c r="C25" s="13">
        <v>1881658887</v>
      </c>
      <c r="D25" s="13">
        <v>2358309520</v>
      </c>
      <c r="E25" s="13">
        <v>2353601988</v>
      </c>
      <c r="F25" s="13">
        <v>2645365623</v>
      </c>
      <c r="G25" s="13">
        <v>4048696650</v>
      </c>
      <c r="H25" s="13">
        <v>5591096569</v>
      </c>
      <c r="I25" s="13">
        <v>9949439888</v>
      </c>
      <c r="K25" s="50">
        <f t="shared" si="1"/>
        <v>100</v>
      </c>
      <c r="L25" s="50">
        <f t="shared" si="2"/>
        <v>114.4915306491163</v>
      </c>
      <c r="M25" s="50">
        <f t="shared" si="3"/>
        <v>143.49384394515005</v>
      </c>
      <c r="N25" s="50">
        <f t="shared" si="4"/>
        <v>143.20740916784621</v>
      </c>
      <c r="O25" s="50">
        <f t="shared" si="5"/>
        <v>160.96007698117026</v>
      </c>
      <c r="P25" s="50">
        <f t="shared" si="6"/>
        <v>246.34724167858676</v>
      </c>
      <c r="Q25" s="50">
        <f t="shared" si="7"/>
        <v>340.19620060489342</v>
      </c>
      <c r="R25" s="50">
        <f t="shared" si="8"/>
        <v>605.38422226711077</v>
      </c>
    </row>
    <row r="26" spans="1:18" x14ac:dyDescent="0.25">
      <c r="A26" s="39" t="s">
        <v>22</v>
      </c>
      <c r="B26" s="40">
        <v>-69184</v>
      </c>
      <c r="C26" s="14">
        <v>0</v>
      </c>
      <c r="D26" s="14">
        <v>542845</v>
      </c>
      <c r="E26" s="14">
        <v>-123035</v>
      </c>
      <c r="F26" s="14">
        <v>-2705640</v>
      </c>
      <c r="G26" s="14">
        <v>-6118566</v>
      </c>
      <c r="H26" s="14">
        <v>-21231508</v>
      </c>
      <c r="I26" s="14">
        <v>-37610607</v>
      </c>
      <c r="K26" s="51">
        <f t="shared" si="1"/>
        <v>100</v>
      </c>
      <c r="L26" s="51">
        <f t="shared" si="2"/>
        <v>0</v>
      </c>
      <c r="M26" s="51">
        <f t="shared" si="3"/>
        <v>-784.63951202590204</v>
      </c>
      <c r="N26" s="51">
        <f t="shared" si="4"/>
        <v>177.83736123959298</v>
      </c>
      <c r="O26" s="51">
        <f t="shared" si="5"/>
        <v>3910.7886216466236</v>
      </c>
      <c r="P26" s="51">
        <f t="shared" si="6"/>
        <v>8843.9032146160971</v>
      </c>
      <c r="Q26" s="51">
        <f t="shared" si="7"/>
        <v>30688.465541165591</v>
      </c>
      <c r="R26" s="51">
        <f t="shared" si="8"/>
        <v>54363.157666512481</v>
      </c>
    </row>
    <row r="27" spans="1:18" x14ac:dyDescent="0.25">
      <c r="A27" s="41" t="s">
        <v>23</v>
      </c>
      <c r="B27" s="40">
        <v>188766259</v>
      </c>
      <c r="C27" s="14">
        <v>327352148</v>
      </c>
      <c r="D27" s="14">
        <v>1145684240</v>
      </c>
      <c r="E27" s="14">
        <v>1161283251</v>
      </c>
      <c r="F27" s="14">
        <v>1455437269</v>
      </c>
      <c r="G27" s="14">
        <v>1575439911</v>
      </c>
      <c r="H27" s="14">
        <v>2505869714</v>
      </c>
      <c r="I27" s="14">
        <v>3753058255</v>
      </c>
      <c r="K27" s="51">
        <f t="shared" si="1"/>
        <v>100</v>
      </c>
      <c r="L27" s="51">
        <f t="shared" si="2"/>
        <v>173.41666340911064</v>
      </c>
      <c r="M27" s="51">
        <f t="shared" si="3"/>
        <v>606.93274638663047</v>
      </c>
      <c r="N27" s="51">
        <f t="shared" si="4"/>
        <v>615.19641123999816</v>
      </c>
      <c r="O27" s="51">
        <f t="shared" si="5"/>
        <v>771.02617634648368</v>
      </c>
      <c r="P27" s="51">
        <f t="shared" si="6"/>
        <v>834.59825889752892</v>
      </c>
      <c r="Q27" s="51">
        <f t="shared" si="7"/>
        <v>1327.4987422407942</v>
      </c>
      <c r="R27" s="51">
        <f t="shared" si="8"/>
        <v>1988.2039697571163</v>
      </c>
    </row>
    <row r="28" spans="1:18" x14ac:dyDescent="0.25">
      <c r="A28" s="42" t="s">
        <v>24</v>
      </c>
      <c r="B28" s="40">
        <v>75000000</v>
      </c>
      <c r="C28" s="14">
        <v>75000000</v>
      </c>
      <c r="D28" s="14">
        <v>102272000</v>
      </c>
      <c r="E28" s="14">
        <v>102272000</v>
      </c>
      <c r="F28" s="14">
        <v>102272000</v>
      </c>
      <c r="G28" s="14">
        <v>102272000</v>
      </c>
      <c r="H28" s="14">
        <v>102272000</v>
      </c>
      <c r="I28" s="14">
        <v>102299707</v>
      </c>
      <c r="K28" s="51">
        <f t="shared" si="1"/>
        <v>100</v>
      </c>
      <c r="L28" s="51">
        <f t="shared" si="2"/>
        <v>100</v>
      </c>
      <c r="M28" s="51">
        <f t="shared" si="3"/>
        <v>136.36266666666668</v>
      </c>
      <c r="N28" s="51">
        <f t="shared" si="4"/>
        <v>136.36266666666668</v>
      </c>
      <c r="O28" s="51">
        <f t="shared" si="5"/>
        <v>136.36266666666668</v>
      </c>
      <c r="P28" s="51">
        <f t="shared" si="6"/>
        <v>136.36266666666668</v>
      </c>
      <c r="Q28" s="51">
        <f t="shared" si="7"/>
        <v>136.36266666666668</v>
      </c>
      <c r="R28" s="51">
        <f t="shared" si="8"/>
        <v>136.39960933333333</v>
      </c>
    </row>
    <row r="29" spans="1:18" x14ac:dyDescent="0.25">
      <c r="A29" s="42" t="s">
        <v>25</v>
      </c>
      <c r="B29" s="40">
        <v>3191351</v>
      </c>
      <c r="C29" s="14">
        <v>11918586</v>
      </c>
      <c r="D29" s="14">
        <v>20321546</v>
      </c>
      <c r="E29" s="14">
        <v>-58095258</v>
      </c>
      <c r="F29" s="14">
        <v>-22138754</v>
      </c>
      <c r="G29" s="14">
        <v>29796807</v>
      </c>
      <c r="H29" s="14">
        <v>53266236</v>
      </c>
      <c r="I29" s="14">
        <v>-189430950</v>
      </c>
      <c r="K29" s="51">
        <f t="shared" si="1"/>
        <v>100</v>
      </c>
      <c r="L29" s="51">
        <f t="shared" si="2"/>
        <v>373.46521896212607</v>
      </c>
      <c r="M29" s="51">
        <f t="shared" si="3"/>
        <v>636.76938074188638</v>
      </c>
      <c r="N29" s="51">
        <f t="shared" si="4"/>
        <v>-1820.3970042781255</v>
      </c>
      <c r="O29" s="51">
        <f t="shared" si="5"/>
        <v>-693.71103335233261</v>
      </c>
      <c r="P29" s="51">
        <f t="shared" si="6"/>
        <v>933.67376386990964</v>
      </c>
      <c r="Q29" s="51">
        <f t="shared" si="7"/>
        <v>1669.0810882287785</v>
      </c>
      <c r="R29" s="51">
        <f t="shared" si="8"/>
        <v>-5935.7604350007259</v>
      </c>
    </row>
    <row r="30" spans="1:18" x14ac:dyDescent="0.25">
      <c r="A30" s="42" t="s">
        <v>26</v>
      </c>
      <c r="B30" s="40">
        <v>27212283</v>
      </c>
      <c r="C30" s="14">
        <v>11889279</v>
      </c>
      <c r="D30" s="14">
        <v>138192795</v>
      </c>
      <c r="E30" s="14">
        <v>229876620</v>
      </c>
      <c r="F30" s="14">
        <v>372728116</v>
      </c>
      <c r="G30" s="14">
        <v>481327846</v>
      </c>
      <c r="H30" s="14">
        <v>355561802</v>
      </c>
      <c r="I30" s="14">
        <v>832182941</v>
      </c>
      <c r="K30" s="51">
        <f t="shared" si="1"/>
        <v>100</v>
      </c>
      <c r="L30" s="51">
        <f t="shared" si="2"/>
        <v>43.69085460415063</v>
      </c>
      <c r="M30" s="51">
        <f t="shared" si="3"/>
        <v>507.83241891170985</v>
      </c>
      <c r="N30" s="51">
        <f t="shared" si="4"/>
        <v>844.75315797649171</v>
      </c>
      <c r="O30" s="51">
        <f t="shared" si="5"/>
        <v>1369.7054230988263</v>
      </c>
      <c r="P30" s="51">
        <f t="shared" si="6"/>
        <v>1768.7889178574248</v>
      </c>
      <c r="Q30" s="51">
        <f t="shared" si="7"/>
        <v>1306.6224616288168</v>
      </c>
      <c r="R30" s="51">
        <f t="shared" si="8"/>
        <v>3058.1151202932883</v>
      </c>
    </row>
    <row r="31" spans="1:18" x14ac:dyDescent="0.25">
      <c r="A31" s="41" t="s">
        <v>27</v>
      </c>
      <c r="B31" s="40">
        <v>1832188848</v>
      </c>
      <c r="C31" s="14">
        <v>2209011035</v>
      </c>
      <c r="D31" s="14">
        <v>3504536605</v>
      </c>
      <c r="E31" s="14">
        <v>3514762204</v>
      </c>
      <c r="F31" s="14">
        <v>4098097252</v>
      </c>
      <c r="G31" s="14">
        <v>5618017995</v>
      </c>
      <c r="H31" s="14">
        <v>8075734775</v>
      </c>
      <c r="I31" s="14">
        <v>13664887536</v>
      </c>
      <c r="K31" s="51">
        <f t="shared" si="1"/>
        <v>100</v>
      </c>
      <c r="L31" s="51">
        <f t="shared" si="2"/>
        <v>120.56677658590355</v>
      </c>
      <c r="M31" s="51">
        <f t="shared" si="3"/>
        <v>191.27594891899486</v>
      </c>
      <c r="N31" s="51">
        <f t="shared" si="4"/>
        <v>191.83405727180804</v>
      </c>
      <c r="O31" s="51">
        <f t="shared" si="5"/>
        <v>223.67220805177612</v>
      </c>
      <c r="P31" s="51">
        <f t="shared" si="6"/>
        <v>306.6287627027408</v>
      </c>
      <c r="Q31" s="51">
        <f t="shared" si="7"/>
        <v>440.76978111810882</v>
      </c>
      <c r="R31" s="51">
        <f t="shared" si="8"/>
        <v>745.82309301339012</v>
      </c>
    </row>
    <row r="32" spans="1:18" s="3" customFormat="1" x14ac:dyDescent="0.25">
      <c r="A32" s="29" t="s">
        <v>13</v>
      </c>
      <c r="B32" s="30">
        <v>1832188848</v>
      </c>
      <c r="C32" s="10">
        <v>2209011035</v>
      </c>
      <c r="D32" s="10">
        <v>3504536605</v>
      </c>
      <c r="E32" s="10">
        <v>3514762204</v>
      </c>
      <c r="F32" s="10">
        <v>4098097252</v>
      </c>
      <c r="G32" s="10">
        <v>5618017995</v>
      </c>
      <c r="H32" s="10">
        <v>8075734775</v>
      </c>
      <c r="I32" s="10">
        <v>13664887536</v>
      </c>
      <c r="K32" s="47">
        <f t="shared" si="1"/>
        <v>100</v>
      </c>
      <c r="L32" s="47">
        <f t="shared" si="2"/>
        <v>120.56677658590355</v>
      </c>
      <c r="M32" s="47">
        <f t="shared" si="3"/>
        <v>191.27594891899486</v>
      </c>
      <c r="N32" s="47">
        <f t="shared" si="4"/>
        <v>191.83405727180804</v>
      </c>
      <c r="O32" s="47">
        <f t="shared" si="5"/>
        <v>223.67220805177612</v>
      </c>
      <c r="P32" s="47">
        <f t="shared" si="6"/>
        <v>306.6287627027408</v>
      </c>
      <c r="Q32" s="47">
        <f t="shared" si="7"/>
        <v>440.76978111810882</v>
      </c>
      <c r="R32" s="47">
        <f t="shared" si="8"/>
        <v>745.82309301339012</v>
      </c>
    </row>
    <row r="33" spans="1:18" x14ac:dyDescent="0.25">
      <c r="A33" s="1"/>
      <c r="B33" s="5"/>
      <c r="C33" s="2"/>
      <c r="D33" s="2"/>
      <c r="E33" s="2"/>
      <c r="F33" s="2"/>
      <c r="G33" s="2"/>
      <c r="H33" s="2"/>
      <c r="I33" s="2"/>
      <c r="J33" s="45"/>
      <c r="K33" s="45"/>
      <c r="L33" s="45"/>
      <c r="M33" s="45"/>
      <c r="N33" s="45"/>
      <c r="O33" s="45"/>
      <c r="P33" s="45"/>
      <c r="Q33" s="45"/>
      <c r="R33" s="45"/>
    </row>
    <row r="34" spans="1:18" x14ac:dyDescent="0.25">
      <c r="A34" s="17" t="s">
        <v>28</v>
      </c>
      <c r="B34" s="18">
        <v>1484079753</v>
      </c>
      <c r="C34" s="16">
        <v>1919446126</v>
      </c>
      <c r="D34" s="16">
        <v>2393583737</v>
      </c>
      <c r="E34" s="16">
        <v>3081727739</v>
      </c>
      <c r="F34" s="16">
        <v>3488271223</v>
      </c>
      <c r="G34" s="16">
        <v>3707471135</v>
      </c>
      <c r="H34" s="16">
        <v>5348573409</v>
      </c>
      <c r="I34" s="16">
        <v>8296736033</v>
      </c>
      <c r="K34" s="52">
        <f t="shared" si="1"/>
        <v>100</v>
      </c>
      <c r="L34" s="52">
        <f t="shared" ref="L34:L43" si="9">C34/$B34*100</f>
        <v>129.33578011019466</v>
      </c>
      <c r="M34" s="52">
        <f t="shared" ref="M34:M43" si="10">D34/$B34*100</f>
        <v>161.28403693679391</v>
      </c>
      <c r="N34" s="52">
        <f t="shared" ref="N34:N43" si="11">E34/$B34*100</f>
        <v>207.6524346330059</v>
      </c>
      <c r="O34" s="52">
        <f t="shared" ref="O34:O43" si="12">F34/$B34*100</f>
        <v>235.04607592338741</v>
      </c>
      <c r="P34" s="52">
        <f t="shared" ref="P34:P43" si="13">G34/$B34*100</f>
        <v>249.81616570844761</v>
      </c>
      <c r="Q34" s="52">
        <f t="shared" ref="Q34:Q43" si="14">H34/$B34*100</f>
        <v>360.39662950647369</v>
      </c>
      <c r="R34" s="52">
        <f t="shared" ref="R34:R43" si="15">I34/$B34*100</f>
        <v>559.0492031326836</v>
      </c>
    </row>
    <row r="35" spans="1:18" x14ac:dyDescent="0.25">
      <c r="A35" s="19" t="s">
        <v>29</v>
      </c>
      <c r="B35" s="18">
        <v>1376748406</v>
      </c>
      <c r="C35" s="16">
        <v>1600787909</v>
      </c>
      <c r="D35" s="16">
        <v>1944855540</v>
      </c>
      <c r="E35" s="16">
        <v>2618267190</v>
      </c>
      <c r="F35" s="16">
        <v>3054983806</v>
      </c>
      <c r="G35" s="16">
        <v>3511301803</v>
      </c>
      <c r="H35" s="16">
        <v>4573774309</v>
      </c>
      <c r="I35" s="16">
        <v>7033557877</v>
      </c>
      <c r="K35" s="52">
        <f t="shared" si="1"/>
        <v>100</v>
      </c>
      <c r="L35" s="52">
        <f t="shared" si="9"/>
        <v>116.27308969624477</v>
      </c>
      <c r="M35" s="52">
        <f t="shared" si="10"/>
        <v>141.26441196693131</v>
      </c>
      <c r="N35" s="52">
        <f t="shared" si="11"/>
        <v>190.17760823904669</v>
      </c>
      <c r="O35" s="52">
        <f t="shared" si="12"/>
        <v>221.89848142813102</v>
      </c>
      <c r="P35" s="52">
        <f t="shared" si="13"/>
        <v>255.04309921096797</v>
      </c>
      <c r="Q35" s="52">
        <f t="shared" si="14"/>
        <v>332.21569671459639</v>
      </c>
      <c r="R35" s="52">
        <f t="shared" si="15"/>
        <v>510.88186093748777</v>
      </c>
    </row>
    <row r="36" spans="1:18" x14ac:dyDescent="0.25">
      <c r="A36" s="19" t="s">
        <v>30</v>
      </c>
      <c r="B36" s="18">
        <v>107331347</v>
      </c>
      <c r="C36" s="16">
        <v>318658217</v>
      </c>
      <c r="D36" s="16">
        <v>448728197</v>
      </c>
      <c r="E36" s="16">
        <v>463460549</v>
      </c>
      <c r="F36" s="16">
        <v>433287417</v>
      </c>
      <c r="G36" s="16">
        <v>196169332</v>
      </c>
      <c r="H36" s="16">
        <v>774799100</v>
      </c>
      <c r="I36" s="16">
        <v>1263178156</v>
      </c>
      <c r="K36" s="52">
        <f t="shared" si="1"/>
        <v>100</v>
      </c>
      <c r="L36" s="52">
        <f t="shared" si="9"/>
        <v>296.89203192428022</v>
      </c>
      <c r="M36" s="52">
        <f t="shared" si="10"/>
        <v>418.07748578800562</v>
      </c>
      <c r="N36" s="52">
        <f t="shared" si="11"/>
        <v>431.80353359396486</v>
      </c>
      <c r="O36" s="52">
        <f t="shared" si="12"/>
        <v>403.69139968028162</v>
      </c>
      <c r="P36" s="52">
        <f t="shared" si="13"/>
        <v>182.76984076236366</v>
      </c>
      <c r="Q36" s="52">
        <f t="shared" si="14"/>
        <v>721.87587471533357</v>
      </c>
      <c r="R36" s="52">
        <f t="shared" si="15"/>
        <v>1176.8958382680132</v>
      </c>
    </row>
    <row r="37" spans="1:18" x14ac:dyDescent="0.25">
      <c r="A37" s="19" t="s">
        <v>31</v>
      </c>
      <c r="B37" s="18">
        <v>112733063</v>
      </c>
      <c r="C37" s="16">
        <v>130604418</v>
      </c>
      <c r="D37" s="16">
        <v>173078703</v>
      </c>
      <c r="E37" s="16">
        <v>216051492</v>
      </c>
      <c r="F37" s="16">
        <v>256311470</v>
      </c>
      <c r="G37" s="16">
        <v>333206906</v>
      </c>
      <c r="H37" s="16">
        <v>369598906</v>
      </c>
      <c r="I37" s="16">
        <v>445764882</v>
      </c>
      <c r="K37" s="52">
        <f t="shared" si="1"/>
        <v>100</v>
      </c>
      <c r="L37" s="52">
        <f t="shared" si="9"/>
        <v>115.85280708641794</v>
      </c>
      <c r="M37" s="52">
        <f t="shared" si="10"/>
        <v>153.52967301172328</v>
      </c>
      <c r="N37" s="52">
        <f t="shared" si="11"/>
        <v>191.64873751367867</v>
      </c>
      <c r="O37" s="52">
        <f t="shared" si="12"/>
        <v>227.36139973416672</v>
      </c>
      <c r="P37" s="52">
        <f t="shared" si="13"/>
        <v>295.57158932158177</v>
      </c>
      <c r="Q37" s="52">
        <f t="shared" si="14"/>
        <v>327.85315697489744</v>
      </c>
      <c r="R37" s="52">
        <f t="shared" si="15"/>
        <v>395.41627818628507</v>
      </c>
    </row>
    <row r="38" spans="1:18" x14ac:dyDescent="0.25">
      <c r="A38" s="19" t="s">
        <v>32</v>
      </c>
      <c r="B38" s="18">
        <v>-5401716</v>
      </c>
      <c r="C38" s="16">
        <v>188053799</v>
      </c>
      <c r="D38" s="16">
        <v>275649494</v>
      </c>
      <c r="E38" s="16">
        <v>247409057</v>
      </c>
      <c r="F38" s="16">
        <v>176975947</v>
      </c>
      <c r="G38" s="16">
        <v>-137037574</v>
      </c>
      <c r="H38" s="16">
        <v>405200194</v>
      </c>
      <c r="I38" s="16">
        <v>817413274</v>
      </c>
      <c r="K38" s="52">
        <f t="shared" si="1"/>
        <v>100</v>
      </c>
      <c r="L38" s="52">
        <f t="shared" si="9"/>
        <v>-3481.3714567741067</v>
      </c>
      <c r="M38" s="52">
        <f t="shared" si="10"/>
        <v>-5102.9986396915347</v>
      </c>
      <c r="N38" s="52">
        <f t="shared" si="11"/>
        <v>-4580.1937199215954</v>
      </c>
      <c r="O38" s="52">
        <f t="shared" si="12"/>
        <v>-3276.2912193088268</v>
      </c>
      <c r="P38" s="52">
        <f t="shared" si="13"/>
        <v>2536.9266729313426</v>
      </c>
      <c r="Q38" s="52">
        <f t="shared" si="14"/>
        <v>-7501.3235423706092</v>
      </c>
      <c r="R38" s="52">
        <f t="shared" si="15"/>
        <v>-15132.474087863931</v>
      </c>
    </row>
    <row r="39" spans="1:18" x14ac:dyDescent="0.25">
      <c r="A39" s="19" t="s">
        <v>33</v>
      </c>
      <c r="B39" s="18">
        <v>9850948</v>
      </c>
      <c r="C39" s="16">
        <v>14578703</v>
      </c>
      <c r="D39" s="16">
        <v>6488899</v>
      </c>
      <c r="E39" s="16">
        <v>82330954</v>
      </c>
      <c r="F39" s="16">
        <v>95525619</v>
      </c>
      <c r="G39" s="16">
        <v>56376669</v>
      </c>
      <c r="H39" s="16">
        <v>58750773</v>
      </c>
      <c r="I39" s="16">
        <v>39751010</v>
      </c>
      <c r="K39" s="52">
        <f t="shared" si="1"/>
        <v>100</v>
      </c>
      <c r="L39" s="52">
        <f t="shared" si="9"/>
        <v>147.99289367886217</v>
      </c>
      <c r="M39" s="52">
        <f t="shared" si="10"/>
        <v>65.870807560856065</v>
      </c>
      <c r="N39" s="52">
        <f t="shared" si="11"/>
        <v>835.76681147844863</v>
      </c>
      <c r="O39" s="52">
        <f t="shared" si="12"/>
        <v>969.70991015280958</v>
      </c>
      <c r="P39" s="52">
        <f t="shared" si="13"/>
        <v>572.29688959884879</v>
      </c>
      <c r="Q39" s="52">
        <f t="shared" si="14"/>
        <v>596.39714878202585</v>
      </c>
      <c r="R39" s="52">
        <f t="shared" si="15"/>
        <v>403.52471660595512</v>
      </c>
    </row>
    <row r="40" spans="1:18" x14ac:dyDescent="0.25">
      <c r="A40" s="19" t="s">
        <v>34</v>
      </c>
      <c r="B40" s="18">
        <v>4449232</v>
      </c>
      <c r="C40" s="16">
        <v>201800864</v>
      </c>
      <c r="D40" s="16">
        <v>258091147</v>
      </c>
      <c r="E40" s="16">
        <v>324701851</v>
      </c>
      <c r="F40" s="16">
        <v>269357082</v>
      </c>
      <c r="G40" s="16">
        <v>-105954803</v>
      </c>
      <c r="H40" s="16">
        <v>461742202</v>
      </c>
      <c r="I40" s="16">
        <v>791721574</v>
      </c>
      <c r="K40" s="52">
        <f t="shared" si="1"/>
        <v>100</v>
      </c>
      <c r="L40" s="52">
        <f t="shared" si="9"/>
        <v>4535.6336554263744</v>
      </c>
      <c r="M40" s="52">
        <f t="shared" si="10"/>
        <v>5800.8021833880539</v>
      </c>
      <c r="N40" s="52">
        <f t="shared" si="11"/>
        <v>7297.9303169625682</v>
      </c>
      <c r="O40" s="52">
        <f t="shared" si="12"/>
        <v>6054.0129622370787</v>
      </c>
      <c r="P40" s="52">
        <f t="shared" si="13"/>
        <v>-2381.4178042412714</v>
      </c>
      <c r="Q40" s="52">
        <f t="shared" si="14"/>
        <v>10378.020341488149</v>
      </c>
      <c r="R40" s="52">
        <f t="shared" si="15"/>
        <v>17794.567107312003</v>
      </c>
    </row>
    <row r="41" spans="1:18" x14ac:dyDescent="0.25">
      <c r="A41" s="19" t="s">
        <v>35</v>
      </c>
      <c r="B41" s="18">
        <v>-12678593</v>
      </c>
      <c r="C41" s="16">
        <v>155319599</v>
      </c>
      <c r="D41" s="16">
        <v>154673135</v>
      </c>
      <c r="E41" s="16">
        <v>135673896</v>
      </c>
      <c r="F41" s="16">
        <v>182379370</v>
      </c>
      <c r="G41" s="16">
        <v>-143669576</v>
      </c>
      <c r="H41" s="16">
        <v>603267781</v>
      </c>
      <c r="I41" s="16">
        <v>542265846</v>
      </c>
      <c r="K41" s="52">
        <f t="shared" si="1"/>
        <v>100</v>
      </c>
      <c r="L41" s="52">
        <f t="shared" si="9"/>
        <v>-1225.0539077956046</v>
      </c>
      <c r="M41" s="52">
        <f t="shared" si="10"/>
        <v>-1219.9550454849368</v>
      </c>
      <c r="N41" s="52">
        <f t="shared" si="11"/>
        <v>-1070.1021477698669</v>
      </c>
      <c r="O41" s="52">
        <f t="shared" si="12"/>
        <v>-1438.4827243843224</v>
      </c>
      <c r="P41" s="52">
        <f t="shared" si="13"/>
        <v>1133.1665587814041</v>
      </c>
      <c r="Q41" s="52">
        <f t="shared" si="14"/>
        <v>-4758.1603179469521</v>
      </c>
      <c r="R41" s="52">
        <f t="shared" si="15"/>
        <v>-4277.019114029451</v>
      </c>
    </row>
    <row r="42" spans="1:18" x14ac:dyDescent="0.25">
      <c r="A42" s="19" t="s">
        <v>36</v>
      </c>
      <c r="B42" s="18">
        <v>1407307</v>
      </c>
      <c r="C42" s="16">
        <v>29016083</v>
      </c>
      <c r="D42" s="16">
        <v>66361129</v>
      </c>
      <c r="E42" s="16">
        <v>-7632694</v>
      </c>
      <c r="F42" s="16">
        <v>70515497</v>
      </c>
      <c r="G42" s="16">
        <v>-7486578</v>
      </c>
      <c r="H42" s="16">
        <v>102204683</v>
      </c>
      <c r="I42" s="16">
        <v>40148831</v>
      </c>
      <c r="K42" s="52">
        <f t="shared" si="1"/>
        <v>100</v>
      </c>
      <c r="L42" s="52">
        <f t="shared" si="9"/>
        <v>2061.8161495679337</v>
      </c>
      <c r="M42" s="52">
        <f t="shared" si="10"/>
        <v>4715.4692615044196</v>
      </c>
      <c r="N42" s="52">
        <f t="shared" si="11"/>
        <v>-542.36168796147535</v>
      </c>
      <c r="O42" s="52">
        <f t="shared" si="12"/>
        <v>5010.6691006297842</v>
      </c>
      <c r="P42" s="52">
        <f t="shared" si="13"/>
        <v>-531.97902092436118</v>
      </c>
      <c r="Q42" s="52">
        <f t="shared" si="14"/>
        <v>7262.4298038736397</v>
      </c>
      <c r="R42" s="52">
        <f t="shared" si="15"/>
        <v>2852.8836280925202</v>
      </c>
    </row>
    <row r="43" spans="1:18" x14ac:dyDescent="0.25">
      <c r="A43" s="17" t="s">
        <v>37</v>
      </c>
      <c r="B43" s="18">
        <v>-14085900</v>
      </c>
      <c r="C43" s="16">
        <v>126303516</v>
      </c>
      <c r="D43" s="16">
        <v>88312006</v>
      </c>
      <c r="E43" s="16">
        <v>143306590</v>
      </c>
      <c r="F43" s="16">
        <v>111863873</v>
      </c>
      <c r="G43" s="16">
        <v>-136182998</v>
      </c>
      <c r="H43" s="16">
        <v>501063098</v>
      </c>
      <c r="I43" s="16">
        <v>502117015</v>
      </c>
      <c r="K43" s="52">
        <f t="shared" si="1"/>
        <v>100</v>
      </c>
      <c r="L43" s="52">
        <f t="shared" si="9"/>
        <v>-896.66628330458116</v>
      </c>
      <c r="M43" s="52">
        <f t="shared" si="10"/>
        <v>-626.95323692486818</v>
      </c>
      <c r="N43" s="52">
        <f t="shared" si="11"/>
        <v>-1017.3761704967379</v>
      </c>
      <c r="O43" s="52">
        <f t="shared" si="12"/>
        <v>-794.15495637481456</v>
      </c>
      <c r="P43" s="52">
        <f t="shared" si="13"/>
        <v>966.80366891714402</v>
      </c>
      <c r="Q43" s="52">
        <f t="shared" si="14"/>
        <v>-3557.1961890968987</v>
      </c>
      <c r="R43" s="52">
        <f t="shared" si="15"/>
        <v>-3564.6782598201034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2019-11-19T09:59:41Z</dcterms:modified>
</cp:coreProperties>
</file>