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EKİL MENKUL KIYMET" sheetId="1" r:id="rId1"/>
    <sheet name="PORTFÖY" sheetId="4" r:id="rId2"/>
  </sheets>
  <calcPr calcId="145621"/>
</workbook>
</file>

<file path=xl/calcChain.xml><?xml version="1.0" encoding="utf-8"?>
<calcChain xmlns="http://schemas.openxmlformats.org/spreadsheetml/2006/main">
  <c r="V259" i="4" l="1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258" i="4"/>
  <c r="P252" i="4"/>
  <c r="P251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4" i="4"/>
  <c r="F250" i="4"/>
  <c r="E250" i="4"/>
  <c r="F249" i="4"/>
  <c r="E249" i="4"/>
  <c r="F248" i="4"/>
  <c r="E248" i="4"/>
  <c r="F247" i="4"/>
  <c r="E247" i="4"/>
  <c r="F246" i="4"/>
  <c r="E246" i="4"/>
  <c r="F245" i="4"/>
  <c r="E245" i="4"/>
  <c r="F244" i="4"/>
  <c r="E244" i="4"/>
  <c r="F243" i="4"/>
  <c r="E243" i="4"/>
  <c r="F242" i="4"/>
  <c r="E242" i="4"/>
  <c r="F241" i="4"/>
  <c r="E241" i="4"/>
  <c r="F240" i="4"/>
  <c r="E240" i="4"/>
  <c r="F239" i="4"/>
  <c r="E239" i="4"/>
  <c r="F238" i="4"/>
  <c r="E238" i="4"/>
  <c r="F237" i="4"/>
  <c r="E237" i="4"/>
  <c r="F236" i="4"/>
  <c r="E236" i="4"/>
  <c r="F235" i="4"/>
  <c r="E235" i="4"/>
  <c r="F234" i="4"/>
  <c r="E234" i="4"/>
  <c r="F233" i="4"/>
  <c r="E233" i="4"/>
  <c r="F232" i="4"/>
  <c r="E232" i="4"/>
  <c r="F231" i="4"/>
  <c r="E231" i="4"/>
  <c r="F230" i="4"/>
  <c r="E230" i="4"/>
  <c r="F229" i="4"/>
  <c r="E229" i="4"/>
  <c r="F228" i="4"/>
  <c r="E228" i="4"/>
  <c r="F227" i="4"/>
  <c r="E227" i="4"/>
  <c r="F226" i="4"/>
  <c r="E226" i="4"/>
  <c r="F225" i="4"/>
  <c r="E225" i="4"/>
  <c r="F224" i="4"/>
  <c r="E224" i="4"/>
  <c r="F223" i="4"/>
  <c r="E223" i="4"/>
  <c r="F222" i="4"/>
  <c r="E222" i="4"/>
  <c r="F221" i="4"/>
  <c r="E221" i="4"/>
  <c r="F220" i="4"/>
  <c r="E220" i="4"/>
  <c r="F219" i="4"/>
  <c r="E219" i="4"/>
  <c r="F218" i="4"/>
  <c r="E218" i="4"/>
  <c r="F217" i="4"/>
  <c r="E217" i="4"/>
  <c r="F216" i="4"/>
  <c r="E216" i="4"/>
  <c r="F215" i="4"/>
  <c r="E215" i="4"/>
  <c r="F214" i="4"/>
  <c r="E214" i="4"/>
  <c r="F213" i="4"/>
  <c r="E213" i="4"/>
  <c r="F212" i="4"/>
  <c r="E212" i="4"/>
  <c r="F211" i="4"/>
  <c r="E211" i="4"/>
  <c r="F210" i="4"/>
  <c r="E210" i="4"/>
  <c r="F209" i="4"/>
  <c r="E209" i="4"/>
  <c r="F208" i="4"/>
  <c r="E208" i="4"/>
  <c r="F207" i="4"/>
  <c r="E207" i="4"/>
  <c r="F206" i="4"/>
  <c r="E206" i="4"/>
  <c r="F205" i="4"/>
  <c r="E205" i="4"/>
  <c r="F204" i="4"/>
  <c r="E204" i="4"/>
  <c r="F203" i="4"/>
  <c r="E203" i="4"/>
  <c r="F202" i="4"/>
  <c r="E202" i="4"/>
  <c r="F201" i="4"/>
  <c r="E201" i="4"/>
  <c r="F200" i="4"/>
  <c r="E200" i="4"/>
  <c r="F199" i="4"/>
  <c r="E199" i="4"/>
  <c r="F198" i="4"/>
  <c r="E198" i="4"/>
  <c r="F197" i="4"/>
  <c r="E197" i="4"/>
  <c r="F196" i="4"/>
  <c r="E196" i="4"/>
  <c r="F195" i="4"/>
  <c r="E195" i="4"/>
  <c r="F194" i="4"/>
  <c r="E194" i="4"/>
  <c r="F193" i="4"/>
  <c r="E193" i="4"/>
  <c r="F192" i="4"/>
  <c r="E192" i="4"/>
  <c r="F191" i="4"/>
  <c r="E191" i="4"/>
  <c r="F190" i="4"/>
  <c r="E190" i="4"/>
  <c r="F189" i="4"/>
  <c r="E189" i="4"/>
  <c r="F188" i="4"/>
  <c r="E188" i="4"/>
  <c r="F187" i="4"/>
  <c r="E187" i="4"/>
  <c r="F186" i="4"/>
  <c r="E186" i="4"/>
  <c r="F185" i="4"/>
  <c r="E185" i="4"/>
  <c r="F184" i="4"/>
  <c r="E184" i="4"/>
  <c r="F183" i="4"/>
  <c r="E183" i="4"/>
  <c r="F182" i="4"/>
  <c r="E182" i="4"/>
  <c r="F181" i="4"/>
  <c r="E181" i="4"/>
  <c r="F180" i="4"/>
  <c r="E180" i="4"/>
  <c r="F179" i="4"/>
  <c r="E179" i="4"/>
  <c r="F178" i="4"/>
  <c r="E178" i="4"/>
  <c r="F177" i="4"/>
  <c r="E177" i="4"/>
  <c r="F176" i="4"/>
  <c r="E176" i="4"/>
  <c r="F175" i="4"/>
  <c r="E175" i="4"/>
  <c r="F174" i="4"/>
  <c r="E174" i="4"/>
  <c r="F173" i="4"/>
  <c r="E173" i="4"/>
  <c r="F172" i="4"/>
  <c r="E172" i="4"/>
  <c r="F171" i="4"/>
  <c r="E171" i="4"/>
  <c r="F170" i="4"/>
  <c r="E170" i="4"/>
  <c r="F169" i="4"/>
  <c r="E169" i="4"/>
  <c r="F168" i="4"/>
  <c r="E168" i="4"/>
  <c r="F167" i="4"/>
  <c r="E167" i="4"/>
  <c r="F166" i="4"/>
  <c r="E166" i="4"/>
  <c r="F165" i="4"/>
  <c r="E165" i="4"/>
  <c r="F164" i="4"/>
  <c r="E164" i="4"/>
  <c r="F163" i="4"/>
  <c r="E163" i="4"/>
  <c r="F162" i="4"/>
  <c r="E162" i="4"/>
  <c r="F161" i="4"/>
  <c r="E161" i="4"/>
  <c r="F160" i="4"/>
  <c r="E160" i="4"/>
  <c r="F159" i="4"/>
  <c r="E159" i="4"/>
  <c r="F158" i="4"/>
  <c r="E158" i="4"/>
  <c r="F157" i="4"/>
  <c r="E157" i="4"/>
  <c r="F156" i="4"/>
  <c r="E156" i="4"/>
  <c r="F155" i="4"/>
  <c r="E155" i="4"/>
  <c r="F154" i="4"/>
  <c r="E154" i="4"/>
  <c r="F153" i="4"/>
  <c r="E153" i="4"/>
  <c r="F152" i="4"/>
  <c r="E152" i="4"/>
  <c r="F151" i="4"/>
  <c r="E151" i="4"/>
  <c r="F150" i="4"/>
  <c r="E150" i="4"/>
  <c r="F149" i="4"/>
  <c r="E149" i="4"/>
  <c r="F148" i="4"/>
  <c r="E148" i="4"/>
  <c r="F147" i="4"/>
  <c r="E147" i="4"/>
  <c r="F146" i="4"/>
  <c r="E146" i="4"/>
  <c r="F145" i="4"/>
  <c r="E145" i="4"/>
  <c r="F144" i="4"/>
  <c r="E144" i="4"/>
  <c r="F143" i="4"/>
  <c r="E143" i="4"/>
  <c r="F142" i="4"/>
  <c r="E142" i="4"/>
  <c r="F141" i="4"/>
  <c r="E141" i="4"/>
  <c r="F140" i="4"/>
  <c r="E140" i="4"/>
  <c r="F139" i="4"/>
  <c r="E139" i="4"/>
  <c r="F138" i="4"/>
  <c r="E138" i="4"/>
  <c r="F137" i="4"/>
  <c r="E137" i="4"/>
  <c r="F136" i="4"/>
  <c r="E136" i="4"/>
  <c r="F135" i="4"/>
  <c r="E135" i="4"/>
  <c r="F134" i="4"/>
  <c r="E134" i="4"/>
  <c r="F133" i="4"/>
  <c r="E133" i="4"/>
  <c r="F132" i="4"/>
  <c r="E132" i="4"/>
  <c r="F131" i="4"/>
  <c r="E131" i="4"/>
  <c r="F130" i="4"/>
  <c r="E130" i="4"/>
  <c r="F129" i="4"/>
  <c r="E129" i="4"/>
  <c r="F128" i="4"/>
  <c r="E128" i="4"/>
  <c r="F127" i="4"/>
  <c r="E127" i="4"/>
  <c r="F126" i="4"/>
  <c r="E126" i="4"/>
  <c r="F125" i="4"/>
  <c r="E125" i="4"/>
  <c r="F124" i="4"/>
  <c r="E124" i="4"/>
  <c r="F123" i="4"/>
  <c r="E123" i="4"/>
  <c r="F122" i="4"/>
  <c r="E122" i="4"/>
  <c r="F121" i="4"/>
  <c r="E121" i="4"/>
  <c r="F120" i="4"/>
  <c r="E120" i="4"/>
  <c r="F119" i="4"/>
  <c r="E119" i="4"/>
  <c r="F118" i="4"/>
  <c r="E118" i="4"/>
  <c r="F117" i="4"/>
  <c r="E117" i="4"/>
  <c r="F116" i="4"/>
  <c r="E116" i="4"/>
  <c r="F115" i="4"/>
  <c r="E115" i="4"/>
  <c r="F114" i="4"/>
  <c r="E114" i="4"/>
  <c r="F113" i="4"/>
  <c r="E113" i="4"/>
  <c r="F112" i="4"/>
  <c r="E112" i="4"/>
  <c r="F111" i="4"/>
  <c r="E111" i="4"/>
  <c r="F110" i="4"/>
  <c r="E110" i="4"/>
  <c r="F109" i="4"/>
  <c r="E109" i="4"/>
  <c r="F108" i="4"/>
  <c r="E108" i="4"/>
  <c r="F107" i="4"/>
  <c r="E107" i="4"/>
  <c r="F106" i="4"/>
  <c r="E106" i="4"/>
  <c r="F105" i="4"/>
  <c r="E105" i="4"/>
  <c r="F104" i="4"/>
  <c r="E104" i="4"/>
  <c r="F103" i="4"/>
  <c r="E103" i="4"/>
  <c r="F102" i="4"/>
  <c r="E102" i="4"/>
  <c r="F101" i="4"/>
  <c r="E101" i="4"/>
  <c r="F100" i="4"/>
  <c r="E100" i="4"/>
  <c r="F99" i="4"/>
  <c r="E99" i="4"/>
  <c r="F98" i="4"/>
  <c r="E98" i="4"/>
  <c r="F97" i="4"/>
  <c r="E97" i="4"/>
  <c r="F96" i="4"/>
  <c r="E96" i="4"/>
  <c r="F95" i="4"/>
  <c r="E95" i="4"/>
  <c r="F94" i="4"/>
  <c r="E94" i="4"/>
  <c r="F93" i="4"/>
  <c r="E93" i="4"/>
  <c r="F92" i="4"/>
  <c r="E92" i="4"/>
  <c r="F91" i="4"/>
  <c r="E91" i="4"/>
  <c r="F90" i="4"/>
  <c r="E90" i="4"/>
  <c r="F89" i="4"/>
  <c r="E89" i="4"/>
  <c r="F88" i="4"/>
  <c r="E88" i="4"/>
  <c r="F87" i="4"/>
  <c r="E87" i="4"/>
  <c r="F86" i="4"/>
  <c r="E86" i="4"/>
  <c r="F85" i="4"/>
  <c r="E85" i="4"/>
  <c r="F84" i="4"/>
  <c r="E84" i="4"/>
  <c r="F83" i="4"/>
  <c r="E83" i="4"/>
  <c r="F82" i="4"/>
  <c r="E82" i="4"/>
  <c r="F81" i="4"/>
  <c r="E81" i="4"/>
  <c r="F80" i="4"/>
  <c r="E80" i="4"/>
  <c r="F79" i="4"/>
  <c r="E79" i="4"/>
  <c r="F78" i="4"/>
  <c r="E78" i="4"/>
  <c r="F77" i="4"/>
  <c r="E77" i="4"/>
  <c r="F76" i="4"/>
  <c r="E76" i="4"/>
  <c r="F75" i="4"/>
  <c r="E75" i="4"/>
  <c r="F74" i="4"/>
  <c r="E74" i="4"/>
  <c r="F73" i="4"/>
  <c r="E73" i="4"/>
  <c r="F72" i="4"/>
  <c r="E72" i="4"/>
  <c r="F71" i="4"/>
  <c r="E71" i="4"/>
  <c r="F70" i="4"/>
  <c r="E70" i="4"/>
  <c r="F69" i="4"/>
  <c r="E69" i="4"/>
  <c r="F68" i="4"/>
  <c r="E68" i="4"/>
  <c r="F67" i="4"/>
  <c r="E67" i="4"/>
  <c r="F66" i="4"/>
  <c r="E66" i="4"/>
  <c r="F65" i="4"/>
  <c r="E65" i="4"/>
  <c r="F64" i="4"/>
  <c r="E64" i="4"/>
  <c r="F63" i="4"/>
  <c r="E63" i="4"/>
  <c r="F62" i="4"/>
  <c r="E62" i="4"/>
  <c r="F61" i="4"/>
  <c r="E61" i="4"/>
  <c r="F60" i="4"/>
  <c r="E60" i="4"/>
  <c r="F59" i="4"/>
  <c r="E59" i="4"/>
  <c r="F58" i="4"/>
  <c r="E58" i="4"/>
  <c r="F57" i="4"/>
  <c r="E57" i="4"/>
  <c r="F56" i="4"/>
  <c r="E56" i="4"/>
  <c r="F55" i="4"/>
  <c r="E55" i="4"/>
  <c r="F54" i="4"/>
  <c r="E54" i="4"/>
  <c r="F53" i="4"/>
  <c r="E53" i="4"/>
  <c r="F52" i="4"/>
  <c r="E52" i="4"/>
  <c r="F51" i="4"/>
  <c r="E51" i="4"/>
  <c r="F50" i="4"/>
  <c r="E50" i="4"/>
  <c r="F49" i="4"/>
  <c r="E49" i="4"/>
  <c r="F48" i="4"/>
  <c r="E48" i="4"/>
  <c r="F47" i="4"/>
  <c r="E47" i="4"/>
  <c r="F46" i="4"/>
  <c r="E46" i="4"/>
  <c r="F45" i="4"/>
  <c r="E45" i="4"/>
  <c r="F44" i="4"/>
  <c r="E44" i="4"/>
  <c r="F43" i="4"/>
  <c r="E43" i="4"/>
  <c r="F42" i="4"/>
  <c r="E42" i="4"/>
  <c r="F41" i="4"/>
  <c r="E41" i="4"/>
  <c r="F40" i="4"/>
  <c r="E40" i="4"/>
  <c r="F39" i="4"/>
  <c r="E39" i="4"/>
  <c r="F38" i="4"/>
  <c r="E38" i="4"/>
  <c r="F37" i="4"/>
  <c r="E37" i="4"/>
  <c r="F36" i="4"/>
  <c r="E36" i="4"/>
  <c r="F35" i="4"/>
  <c r="E35" i="4"/>
  <c r="F34" i="4"/>
  <c r="E34" i="4"/>
  <c r="F33" i="4"/>
  <c r="E33" i="4"/>
  <c r="F32" i="4"/>
  <c r="E32" i="4"/>
  <c r="F31" i="4"/>
  <c r="E31" i="4"/>
  <c r="F30" i="4"/>
  <c r="E30" i="4"/>
  <c r="F29" i="4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M262" i="1"/>
  <c r="M261" i="1"/>
  <c r="M260" i="1"/>
  <c r="M252" i="1"/>
  <c r="M251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4" i="1"/>
  <c r="F251" i="1"/>
  <c r="E251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6" i="1"/>
  <c r="F206" i="1"/>
  <c r="E207" i="1"/>
  <c r="F207" i="1"/>
  <c r="E208" i="1"/>
  <c r="F208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  <c r="E224" i="1"/>
  <c r="F224" i="1"/>
  <c r="E225" i="1"/>
  <c r="F225" i="1"/>
  <c r="E226" i="1"/>
  <c r="F226" i="1"/>
  <c r="E227" i="1"/>
  <c r="F227" i="1"/>
  <c r="E228" i="1"/>
  <c r="F228" i="1"/>
  <c r="E229" i="1"/>
  <c r="F229" i="1"/>
  <c r="E230" i="1"/>
  <c r="F230" i="1"/>
  <c r="E231" i="1"/>
  <c r="F231" i="1"/>
  <c r="E232" i="1"/>
  <c r="F232" i="1"/>
  <c r="E233" i="1"/>
  <c r="F233" i="1"/>
  <c r="E234" i="1"/>
  <c r="F234" i="1"/>
  <c r="E235" i="1"/>
  <c r="F235" i="1"/>
  <c r="E236" i="1"/>
  <c r="F236" i="1"/>
  <c r="E237" i="1"/>
  <c r="F237" i="1"/>
  <c r="E238" i="1"/>
  <c r="F238" i="1"/>
  <c r="E239" i="1"/>
  <c r="F239" i="1"/>
  <c r="E240" i="1"/>
  <c r="F240" i="1"/>
  <c r="E241" i="1"/>
  <c r="F241" i="1"/>
  <c r="E242" i="1"/>
  <c r="F242" i="1"/>
  <c r="E243" i="1"/>
  <c r="F243" i="1"/>
  <c r="E244" i="1"/>
  <c r="F244" i="1"/>
  <c r="E245" i="1"/>
  <c r="F245" i="1"/>
  <c r="E246" i="1"/>
  <c r="F246" i="1"/>
  <c r="E247" i="1"/>
  <c r="F247" i="1"/>
  <c r="E248" i="1"/>
  <c r="F248" i="1"/>
  <c r="E249" i="1"/>
  <c r="F249" i="1"/>
  <c r="E250" i="1"/>
  <c r="F250" i="1"/>
  <c r="F4" i="1"/>
  <c r="E4" i="1"/>
  <c r="F251" i="4" l="1"/>
  <c r="J10" i="4"/>
  <c r="M10" i="4" s="1"/>
  <c r="J18" i="4"/>
  <c r="M18" i="4" s="1"/>
  <c r="J26" i="4"/>
  <c r="M26" i="4" s="1"/>
  <c r="J34" i="4"/>
  <c r="M34" i="4" s="1"/>
  <c r="J42" i="4"/>
  <c r="M42" i="4" s="1"/>
  <c r="J50" i="4"/>
  <c r="M50" i="4" s="1"/>
  <c r="J64" i="4"/>
  <c r="M64" i="4" s="1"/>
  <c r="E251" i="4"/>
  <c r="I11" i="4" s="1"/>
  <c r="L11" i="4" s="1"/>
  <c r="I58" i="4"/>
  <c r="L58" i="4" s="1"/>
  <c r="I60" i="4"/>
  <c r="L60" i="4" s="1"/>
  <c r="I68" i="4"/>
  <c r="L68" i="4" s="1"/>
  <c r="I70" i="4"/>
  <c r="L70" i="4" s="1"/>
  <c r="I76" i="4"/>
  <c r="L76" i="4" s="1"/>
  <c r="I78" i="4"/>
  <c r="L78" i="4" s="1"/>
  <c r="I84" i="4"/>
  <c r="L84" i="4" s="1"/>
  <c r="I86" i="4"/>
  <c r="L86" i="4" s="1"/>
  <c r="I92" i="4"/>
  <c r="L92" i="4" s="1"/>
  <c r="I94" i="4"/>
  <c r="L94" i="4" s="1"/>
  <c r="I100" i="4"/>
  <c r="L100" i="4" s="1"/>
  <c r="I102" i="4"/>
  <c r="L102" i="4" s="1"/>
  <c r="I108" i="4"/>
  <c r="L108" i="4" s="1"/>
  <c r="I110" i="4"/>
  <c r="L110" i="4" s="1"/>
  <c r="I116" i="4"/>
  <c r="L116" i="4" s="1"/>
  <c r="I118" i="4"/>
  <c r="L118" i="4" s="1"/>
  <c r="J58" i="4"/>
  <c r="M58" i="4" s="1"/>
  <c r="J60" i="4"/>
  <c r="M60" i="4" s="1"/>
  <c r="J70" i="4"/>
  <c r="M70" i="4" s="1"/>
  <c r="J72" i="4"/>
  <c r="M72" i="4" s="1"/>
  <c r="J78" i="4"/>
  <c r="M78" i="4" s="1"/>
  <c r="J80" i="4"/>
  <c r="M80" i="4" s="1"/>
  <c r="J86" i="4"/>
  <c r="M86" i="4" s="1"/>
  <c r="J88" i="4"/>
  <c r="M88" i="4" s="1"/>
  <c r="J94" i="4"/>
  <c r="M94" i="4" s="1"/>
  <c r="J96" i="4"/>
  <c r="M96" i="4" s="1"/>
  <c r="J102" i="4"/>
  <c r="M102" i="4" s="1"/>
  <c r="J104" i="4"/>
  <c r="M104" i="4" s="1"/>
  <c r="J110" i="4"/>
  <c r="M110" i="4" s="1"/>
  <c r="J112" i="4"/>
  <c r="M112" i="4" s="1"/>
  <c r="J118" i="4"/>
  <c r="M118" i="4" s="1"/>
  <c r="J120" i="4"/>
  <c r="M120" i="4" s="1"/>
  <c r="J128" i="4"/>
  <c r="M128" i="4" s="1"/>
  <c r="I137" i="4"/>
  <c r="L137" i="4" s="1"/>
  <c r="I145" i="4"/>
  <c r="L145" i="4" s="1"/>
  <c r="I147" i="4"/>
  <c r="L147" i="4" s="1"/>
  <c r="I153" i="4"/>
  <c r="L153" i="4" s="1"/>
  <c r="I155" i="4"/>
  <c r="L155" i="4" s="1"/>
  <c r="I161" i="4"/>
  <c r="L161" i="4" s="1"/>
  <c r="I163" i="4"/>
  <c r="L163" i="4" s="1"/>
  <c r="I169" i="4"/>
  <c r="L169" i="4" s="1"/>
  <c r="I125" i="4"/>
  <c r="L125" i="4" s="1"/>
  <c r="J137" i="4"/>
  <c r="M137" i="4" s="1"/>
  <c r="J141" i="4"/>
  <c r="M141" i="4" s="1"/>
  <c r="J143" i="4"/>
  <c r="M143" i="4" s="1"/>
  <c r="J147" i="4"/>
  <c r="M147" i="4" s="1"/>
  <c r="J149" i="4"/>
  <c r="M149" i="4" s="1"/>
  <c r="J151" i="4"/>
  <c r="M151" i="4" s="1"/>
  <c r="J155" i="4"/>
  <c r="M155" i="4" s="1"/>
  <c r="J157" i="4"/>
  <c r="M157" i="4" s="1"/>
  <c r="J159" i="4"/>
  <c r="M159" i="4" s="1"/>
  <c r="J163" i="4"/>
  <c r="M163" i="4" s="1"/>
  <c r="J165" i="4"/>
  <c r="M165" i="4" s="1"/>
  <c r="J167" i="4"/>
  <c r="M167" i="4" s="1"/>
  <c r="I131" i="4"/>
  <c r="L131" i="4" s="1"/>
  <c r="I133" i="4"/>
  <c r="L133" i="4" s="1"/>
  <c r="I135" i="4"/>
  <c r="L135" i="4" s="1"/>
  <c r="I127" i="4"/>
  <c r="L127" i="4" s="1"/>
  <c r="J135" i="4"/>
  <c r="M135" i="4" s="1"/>
  <c r="J139" i="4"/>
  <c r="M139" i="4" s="1"/>
  <c r="I186" i="4"/>
  <c r="L186" i="4" s="1"/>
  <c r="I190" i="4"/>
  <c r="L190" i="4" s="1"/>
  <c r="J182" i="4"/>
  <c r="M182" i="4" s="1"/>
  <c r="J190" i="4"/>
  <c r="M190" i="4" s="1"/>
  <c r="I180" i="4"/>
  <c r="L180" i="4" s="1"/>
  <c r="I184" i="4"/>
  <c r="L184" i="4" s="1"/>
  <c r="I188" i="4"/>
  <c r="L188" i="4" s="1"/>
  <c r="I192" i="4"/>
  <c r="L192" i="4" s="1"/>
  <c r="I194" i="4"/>
  <c r="L194" i="4" s="1"/>
  <c r="I196" i="4"/>
  <c r="L196" i="4" s="1"/>
  <c r="I198" i="4"/>
  <c r="L198" i="4" s="1"/>
  <c r="I200" i="4"/>
  <c r="L200" i="4" s="1"/>
  <c r="I202" i="4"/>
  <c r="L202" i="4" s="1"/>
  <c r="I204" i="4"/>
  <c r="L204" i="4" s="1"/>
  <c r="I206" i="4"/>
  <c r="L206" i="4" s="1"/>
  <c r="I208" i="4"/>
  <c r="L208" i="4" s="1"/>
  <c r="I210" i="4"/>
  <c r="L210" i="4" s="1"/>
  <c r="I212" i="4"/>
  <c r="L212" i="4" s="1"/>
  <c r="I214" i="4"/>
  <c r="L214" i="4" s="1"/>
  <c r="I216" i="4"/>
  <c r="L216" i="4" s="1"/>
  <c r="I218" i="4"/>
  <c r="L218" i="4" s="1"/>
  <c r="I220" i="4"/>
  <c r="L220" i="4" s="1"/>
  <c r="I222" i="4"/>
  <c r="L222" i="4" s="1"/>
  <c r="I224" i="4"/>
  <c r="L224" i="4" s="1"/>
  <c r="I226" i="4"/>
  <c r="L226" i="4" s="1"/>
  <c r="I228" i="4"/>
  <c r="L228" i="4" s="1"/>
  <c r="I230" i="4"/>
  <c r="L230" i="4" s="1"/>
  <c r="I232" i="4"/>
  <c r="L232" i="4" s="1"/>
  <c r="I234" i="4"/>
  <c r="L234" i="4" s="1"/>
  <c r="I236" i="4"/>
  <c r="L236" i="4" s="1"/>
  <c r="I238" i="4"/>
  <c r="L238" i="4" s="1"/>
  <c r="I240" i="4"/>
  <c r="L240" i="4" s="1"/>
  <c r="I242" i="4"/>
  <c r="L242" i="4" s="1"/>
  <c r="I244" i="4"/>
  <c r="L244" i="4" s="1"/>
  <c r="I246" i="4"/>
  <c r="L246" i="4" s="1"/>
  <c r="I248" i="4"/>
  <c r="L248" i="4" s="1"/>
  <c r="I250" i="4"/>
  <c r="L250" i="4" s="1"/>
  <c r="I170" i="4"/>
  <c r="L170" i="4" s="1"/>
  <c r="I171" i="4"/>
  <c r="L171" i="4" s="1"/>
  <c r="I172" i="4"/>
  <c r="L172" i="4" s="1"/>
  <c r="I173" i="4"/>
  <c r="L173" i="4" s="1"/>
  <c r="I174" i="4"/>
  <c r="L174" i="4" s="1"/>
  <c r="I176" i="4"/>
  <c r="L176" i="4" s="1"/>
  <c r="I178" i="4"/>
  <c r="L178" i="4" s="1"/>
  <c r="J180" i="4"/>
  <c r="M180" i="4" s="1"/>
  <c r="J184" i="4"/>
  <c r="M184" i="4" s="1"/>
  <c r="J188" i="4"/>
  <c r="M188" i="4" s="1"/>
  <c r="J192" i="4"/>
  <c r="M192" i="4" s="1"/>
  <c r="J194" i="4"/>
  <c r="M194" i="4" s="1"/>
  <c r="J196" i="4"/>
  <c r="M196" i="4" s="1"/>
  <c r="J198" i="4"/>
  <c r="M198" i="4" s="1"/>
  <c r="J200" i="4"/>
  <c r="M200" i="4" s="1"/>
  <c r="J202" i="4"/>
  <c r="M202" i="4" s="1"/>
  <c r="J204" i="4"/>
  <c r="M204" i="4" s="1"/>
  <c r="J206" i="4"/>
  <c r="M206" i="4" s="1"/>
  <c r="J208" i="4"/>
  <c r="M208" i="4" s="1"/>
  <c r="J210" i="4"/>
  <c r="M210" i="4" s="1"/>
  <c r="J212" i="4"/>
  <c r="M212" i="4" s="1"/>
  <c r="J214" i="4"/>
  <c r="M214" i="4" s="1"/>
  <c r="J216" i="4"/>
  <c r="M216" i="4" s="1"/>
  <c r="J218" i="4"/>
  <c r="M218" i="4" s="1"/>
  <c r="J220" i="4"/>
  <c r="M220" i="4" s="1"/>
  <c r="J222" i="4"/>
  <c r="M222" i="4" s="1"/>
  <c r="J224" i="4"/>
  <c r="M224" i="4" s="1"/>
  <c r="J226" i="4"/>
  <c r="M226" i="4" s="1"/>
  <c r="J228" i="4"/>
  <c r="M228" i="4" s="1"/>
  <c r="J230" i="4"/>
  <c r="M230" i="4" s="1"/>
  <c r="J232" i="4"/>
  <c r="M232" i="4" s="1"/>
  <c r="J234" i="4"/>
  <c r="M234" i="4" s="1"/>
  <c r="J236" i="4"/>
  <c r="M236" i="4" s="1"/>
  <c r="J238" i="4"/>
  <c r="M238" i="4" s="1"/>
  <c r="J240" i="4"/>
  <c r="M240" i="4" s="1"/>
  <c r="J242" i="4"/>
  <c r="M242" i="4" s="1"/>
  <c r="J244" i="4"/>
  <c r="M244" i="4" s="1"/>
  <c r="J246" i="4"/>
  <c r="M246" i="4" s="1"/>
  <c r="J248" i="4"/>
  <c r="M248" i="4" s="1"/>
  <c r="J250" i="4"/>
  <c r="M250" i="4" s="1"/>
  <c r="I250" i="1"/>
  <c r="L250" i="1" s="1"/>
  <c r="L260" i="1"/>
  <c r="I7" i="1"/>
  <c r="L7" i="1" s="1"/>
  <c r="I11" i="1"/>
  <c r="L11" i="1" s="1"/>
  <c r="I15" i="1"/>
  <c r="L15" i="1" s="1"/>
  <c r="I19" i="1"/>
  <c r="L19" i="1" s="1"/>
  <c r="I23" i="1"/>
  <c r="L23" i="1" s="1"/>
  <c r="I27" i="1"/>
  <c r="L27" i="1" s="1"/>
  <c r="I31" i="1"/>
  <c r="L31" i="1" s="1"/>
  <c r="I35" i="1"/>
  <c r="L35" i="1" s="1"/>
  <c r="I39" i="1"/>
  <c r="L39" i="1" s="1"/>
  <c r="I43" i="1"/>
  <c r="L43" i="1" s="1"/>
  <c r="I47" i="1"/>
  <c r="L47" i="1" s="1"/>
  <c r="I51" i="1"/>
  <c r="L51" i="1" s="1"/>
  <c r="I55" i="1"/>
  <c r="L55" i="1" s="1"/>
  <c r="I59" i="1"/>
  <c r="L59" i="1" s="1"/>
  <c r="I63" i="1"/>
  <c r="L63" i="1" s="1"/>
  <c r="I67" i="1"/>
  <c r="L67" i="1" s="1"/>
  <c r="I71" i="1"/>
  <c r="L71" i="1" s="1"/>
  <c r="I75" i="1"/>
  <c r="L75" i="1" s="1"/>
  <c r="I79" i="1"/>
  <c r="L79" i="1" s="1"/>
  <c r="I83" i="1"/>
  <c r="L83" i="1" s="1"/>
  <c r="I87" i="1"/>
  <c r="L87" i="1" s="1"/>
  <c r="I91" i="1"/>
  <c r="L91" i="1" s="1"/>
  <c r="I95" i="1"/>
  <c r="L95" i="1" s="1"/>
  <c r="I99" i="1"/>
  <c r="L99" i="1" s="1"/>
  <c r="I103" i="1"/>
  <c r="L103" i="1" s="1"/>
  <c r="I107" i="1"/>
  <c r="L107" i="1" s="1"/>
  <c r="I111" i="1"/>
  <c r="L111" i="1" s="1"/>
  <c r="I115" i="1"/>
  <c r="L115" i="1" s="1"/>
  <c r="I119" i="1"/>
  <c r="L119" i="1" s="1"/>
  <c r="I123" i="1"/>
  <c r="L123" i="1" s="1"/>
  <c r="I5" i="1"/>
  <c r="L5" i="1" s="1"/>
  <c r="I9" i="1"/>
  <c r="L9" i="1" s="1"/>
  <c r="I13" i="1"/>
  <c r="L13" i="1" s="1"/>
  <c r="I17" i="1"/>
  <c r="L17" i="1" s="1"/>
  <c r="I21" i="1"/>
  <c r="L21" i="1" s="1"/>
  <c r="I25" i="1"/>
  <c r="L25" i="1" s="1"/>
  <c r="I29" i="1"/>
  <c r="L29" i="1" s="1"/>
  <c r="I33" i="1"/>
  <c r="L33" i="1" s="1"/>
  <c r="I37" i="1"/>
  <c r="L37" i="1" s="1"/>
  <c r="I41" i="1"/>
  <c r="L41" i="1" s="1"/>
  <c r="I45" i="1"/>
  <c r="L45" i="1" s="1"/>
  <c r="I49" i="1"/>
  <c r="L49" i="1" s="1"/>
  <c r="I53" i="1"/>
  <c r="L53" i="1" s="1"/>
  <c r="I57" i="1"/>
  <c r="L57" i="1" s="1"/>
  <c r="I61" i="1"/>
  <c r="L61" i="1" s="1"/>
  <c r="I65" i="1"/>
  <c r="L65" i="1" s="1"/>
  <c r="I69" i="1"/>
  <c r="L69" i="1" s="1"/>
  <c r="I73" i="1"/>
  <c r="L73" i="1" s="1"/>
  <c r="I77" i="1"/>
  <c r="L77" i="1" s="1"/>
  <c r="I81" i="1"/>
  <c r="L81" i="1" s="1"/>
  <c r="I85" i="1"/>
  <c r="L85" i="1" s="1"/>
  <c r="I89" i="1"/>
  <c r="L89" i="1" s="1"/>
  <c r="I93" i="1"/>
  <c r="L93" i="1" s="1"/>
  <c r="I97" i="1"/>
  <c r="L97" i="1" s="1"/>
  <c r="I101" i="1"/>
  <c r="L101" i="1" s="1"/>
  <c r="I105" i="1"/>
  <c r="L105" i="1" s="1"/>
  <c r="I109" i="1"/>
  <c r="L109" i="1" s="1"/>
  <c r="I113" i="1"/>
  <c r="L113" i="1" s="1"/>
  <c r="I117" i="1"/>
  <c r="L117" i="1" s="1"/>
  <c r="I121" i="1"/>
  <c r="L121" i="1" s="1"/>
  <c r="I8" i="1"/>
  <c r="L8" i="1" s="1"/>
  <c r="I10" i="1"/>
  <c r="L10" i="1" s="1"/>
  <c r="I18" i="1"/>
  <c r="L18" i="1" s="1"/>
  <c r="I26" i="1"/>
  <c r="L26" i="1" s="1"/>
  <c r="I34" i="1"/>
  <c r="L34" i="1" s="1"/>
  <c r="I42" i="1"/>
  <c r="L42" i="1" s="1"/>
  <c r="I50" i="1"/>
  <c r="L50" i="1" s="1"/>
  <c r="I58" i="1"/>
  <c r="L58" i="1" s="1"/>
  <c r="I66" i="1"/>
  <c r="L66" i="1" s="1"/>
  <c r="I74" i="1"/>
  <c r="L74" i="1" s="1"/>
  <c r="I82" i="1"/>
  <c r="L82" i="1" s="1"/>
  <c r="I90" i="1"/>
  <c r="L90" i="1" s="1"/>
  <c r="I98" i="1"/>
  <c r="L98" i="1" s="1"/>
  <c r="I106" i="1"/>
  <c r="L106" i="1" s="1"/>
  <c r="I114" i="1"/>
  <c r="L114" i="1" s="1"/>
  <c r="I122" i="1"/>
  <c r="L122" i="1" s="1"/>
  <c r="I127" i="1"/>
  <c r="L127" i="1" s="1"/>
  <c r="I131" i="1"/>
  <c r="L131" i="1" s="1"/>
  <c r="I135" i="1"/>
  <c r="L135" i="1" s="1"/>
  <c r="I139" i="1"/>
  <c r="L139" i="1" s="1"/>
  <c r="I143" i="1"/>
  <c r="L143" i="1" s="1"/>
  <c r="I147" i="1"/>
  <c r="L147" i="1" s="1"/>
  <c r="I151" i="1"/>
  <c r="L151" i="1" s="1"/>
  <c r="I155" i="1"/>
  <c r="L155" i="1" s="1"/>
  <c r="I159" i="1"/>
  <c r="L159" i="1" s="1"/>
  <c r="I163" i="1"/>
  <c r="L163" i="1" s="1"/>
  <c r="I167" i="1"/>
  <c r="L167" i="1" s="1"/>
  <c r="I171" i="1"/>
  <c r="L171" i="1" s="1"/>
  <c r="I175" i="1"/>
  <c r="L175" i="1" s="1"/>
  <c r="I179" i="1"/>
  <c r="L179" i="1" s="1"/>
  <c r="I183" i="1"/>
  <c r="L183" i="1" s="1"/>
  <c r="I187" i="1"/>
  <c r="L187" i="1" s="1"/>
  <c r="I191" i="1"/>
  <c r="L191" i="1" s="1"/>
  <c r="I195" i="1"/>
  <c r="L195" i="1" s="1"/>
  <c r="I199" i="1"/>
  <c r="L199" i="1" s="1"/>
  <c r="I203" i="1"/>
  <c r="L203" i="1" s="1"/>
  <c r="I207" i="1"/>
  <c r="L207" i="1" s="1"/>
  <c r="I211" i="1"/>
  <c r="L211" i="1" s="1"/>
  <c r="I215" i="1"/>
  <c r="L215" i="1" s="1"/>
  <c r="I219" i="1"/>
  <c r="L219" i="1" s="1"/>
  <c r="I223" i="1"/>
  <c r="L223" i="1" s="1"/>
  <c r="I227" i="1"/>
  <c r="L227" i="1" s="1"/>
  <c r="I231" i="1"/>
  <c r="L231" i="1" s="1"/>
  <c r="I235" i="1"/>
  <c r="L235" i="1" s="1"/>
  <c r="I239" i="1"/>
  <c r="L239" i="1" s="1"/>
  <c r="I243" i="1"/>
  <c r="L243" i="1" s="1"/>
  <c r="I247" i="1"/>
  <c r="L247" i="1" s="1"/>
  <c r="I4" i="1"/>
  <c r="L4" i="1" s="1"/>
  <c r="I12" i="1"/>
  <c r="L12" i="1" s="1"/>
  <c r="I20" i="1"/>
  <c r="L20" i="1" s="1"/>
  <c r="I28" i="1"/>
  <c r="L28" i="1" s="1"/>
  <c r="I36" i="1"/>
  <c r="L36" i="1" s="1"/>
  <c r="I44" i="1"/>
  <c r="L44" i="1" s="1"/>
  <c r="I52" i="1"/>
  <c r="L52" i="1" s="1"/>
  <c r="I60" i="1"/>
  <c r="L60" i="1" s="1"/>
  <c r="I68" i="1"/>
  <c r="L68" i="1" s="1"/>
  <c r="I76" i="1"/>
  <c r="L76" i="1" s="1"/>
  <c r="I84" i="1"/>
  <c r="L84" i="1" s="1"/>
  <c r="I92" i="1"/>
  <c r="L92" i="1" s="1"/>
  <c r="I100" i="1"/>
  <c r="L100" i="1" s="1"/>
  <c r="I108" i="1"/>
  <c r="L108" i="1" s="1"/>
  <c r="I116" i="1"/>
  <c r="L116" i="1" s="1"/>
  <c r="I124" i="1"/>
  <c r="L124" i="1" s="1"/>
  <c r="I128" i="1"/>
  <c r="L128" i="1" s="1"/>
  <c r="I132" i="1"/>
  <c r="L132" i="1" s="1"/>
  <c r="I136" i="1"/>
  <c r="L136" i="1" s="1"/>
  <c r="I140" i="1"/>
  <c r="L140" i="1" s="1"/>
  <c r="I144" i="1"/>
  <c r="L144" i="1" s="1"/>
  <c r="I148" i="1"/>
  <c r="L148" i="1" s="1"/>
  <c r="I152" i="1"/>
  <c r="L152" i="1" s="1"/>
  <c r="I156" i="1"/>
  <c r="L156" i="1" s="1"/>
  <c r="I160" i="1"/>
  <c r="L160" i="1" s="1"/>
  <c r="I164" i="1"/>
  <c r="L164" i="1" s="1"/>
  <c r="I168" i="1"/>
  <c r="L168" i="1" s="1"/>
  <c r="I172" i="1"/>
  <c r="L172" i="1" s="1"/>
  <c r="I176" i="1"/>
  <c r="L176" i="1" s="1"/>
  <c r="I180" i="1"/>
  <c r="L180" i="1" s="1"/>
  <c r="I184" i="1"/>
  <c r="L184" i="1" s="1"/>
  <c r="I188" i="1"/>
  <c r="L188" i="1" s="1"/>
  <c r="I192" i="1"/>
  <c r="L192" i="1" s="1"/>
  <c r="I196" i="1"/>
  <c r="L196" i="1" s="1"/>
  <c r="I200" i="1"/>
  <c r="L200" i="1" s="1"/>
  <c r="I204" i="1"/>
  <c r="L204" i="1" s="1"/>
  <c r="I208" i="1"/>
  <c r="L208" i="1" s="1"/>
  <c r="I212" i="1"/>
  <c r="L212" i="1" s="1"/>
  <c r="I216" i="1"/>
  <c r="L216" i="1" s="1"/>
  <c r="I220" i="1"/>
  <c r="L220" i="1" s="1"/>
  <c r="I224" i="1"/>
  <c r="L224" i="1" s="1"/>
  <c r="I228" i="1"/>
  <c r="L228" i="1" s="1"/>
  <c r="I232" i="1"/>
  <c r="L232" i="1" s="1"/>
  <c r="I236" i="1"/>
  <c r="L236" i="1" s="1"/>
  <c r="I240" i="1"/>
  <c r="L240" i="1" s="1"/>
  <c r="I244" i="1"/>
  <c r="L244" i="1" s="1"/>
  <c r="I248" i="1"/>
  <c r="L248" i="1" s="1"/>
  <c r="I230" i="1"/>
  <c r="L230" i="1" s="1"/>
  <c r="I182" i="1"/>
  <c r="L182" i="1" s="1"/>
  <c r="I166" i="1"/>
  <c r="L166" i="1" s="1"/>
  <c r="I142" i="1"/>
  <c r="L142" i="1" s="1"/>
  <c r="I126" i="1"/>
  <c r="L126" i="1" s="1"/>
  <c r="I80" i="1"/>
  <c r="L80" i="1" s="1"/>
  <c r="I32" i="1"/>
  <c r="L32" i="1" s="1"/>
  <c r="I245" i="1"/>
  <c r="L245" i="1" s="1"/>
  <c r="I237" i="1"/>
  <c r="L237" i="1" s="1"/>
  <c r="I229" i="1"/>
  <c r="L229" i="1" s="1"/>
  <c r="I221" i="1"/>
  <c r="L221" i="1" s="1"/>
  <c r="I213" i="1"/>
  <c r="L213" i="1" s="1"/>
  <c r="I205" i="1"/>
  <c r="L205" i="1" s="1"/>
  <c r="I197" i="1"/>
  <c r="L197" i="1" s="1"/>
  <c r="I189" i="1"/>
  <c r="L189" i="1" s="1"/>
  <c r="I181" i="1"/>
  <c r="L181" i="1" s="1"/>
  <c r="I173" i="1"/>
  <c r="L173" i="1" s="1"/>
  <c r="I165" i="1"/>
  <c r="L165" i="1" s="1"/>
  <c r="I157" i="1"/>
  <c r="L157" i="1" s="1"/>
  <c r="I149" i="1"/>
  <c r="L149" i="1" s="1"/>
  <c r="I141" i="1"/>
  <c r="L141" i="1" s="1"/>
  <c r="I133" i="1"/>
  <c r="L133" i="1" s="1"/>
  <c r="I125" i="1"/>
  <c r="L125" i="1" s="1"/>
  <c r="I110" i="1"/>
  <c r="L110" i="1" s="1"/>
  <c r="I94" i="1"/>
  <c r="L94" i="1" s="1"/>
  <c r="I78" i="1"/>
  <c r="L78" i="1" s="1"/>
  <c r="I62" i="1"/>
  <c r="L62" i="1" s="1"/>
  <c r="I46" i="1"/>
  <c r="L46" i="1" s="1"/>
  <c r="I30" i="1"/>
  <c r="L30" i="1" s="1"/>
  <c r="I14" i="1"/>
  <c r="L14" i="1" s="1"/>
  <c r="I238" i="1"/>
  <c r="L238" i="1" s="1"/>
  <c r="I214" i="1"/>
  <c r="L214" i="1" s="1"/>
  <c r="I198" i="1"/>
  <c r="L198" i="1" s="1"/>
  <c r="I174" i="1"/>
  <c r="L174" i="1" s="1"/>
  <c r="I158" i="1"/>
  <c r="L158" i="1" s="1"/>
  <c r="I134" i="1"/>
  <c r="L134" i="1" s="1"/>
  <c r="I96" i="1"/>
  <c r="L96" i="1" s="1"/>
  <c r="I48" i="1"/>
  <c r="L48" i="1" s="1"/>
  <c r="I242" i="1"/>
  <c r="L242" i="1" s="1"/>
  <c r="I234" i="1"/>
  <c r="L234" i="1" s="1"/>
  <c r="I226" i="1"/>
  <c r="L226" i="1" s="1"/>
  <c r="I218" i="1"/>
  <c r="L218" i="1" s="1"/>
  <c r="I210" i="1"/>
  <c r="L210" i="1" s="1"/>
  <c r="I202" i="1"/>
  <c r="L202" i="1" s="1"/>
  <c r="I194" i="1"/>
  <c r="L194" i="1" s="1"/>
  <c r="I186" i="1"/>
  <c r="L186" i="1" s="1"/>
  <c r="I178" i="1"/>
  <c r="L178" i="1" s="1"/>
  <c r="I170" i="1"/>
  <c r="L170" i="1" s="1"/>
  <c r="I162" i="1"/>
  <c r="L162" i="1" s="1"/>
  <c r="I154" i="1"/>
  <c r="L154" i="1" s="1"/>
  <c r="I146" i="1"/>
  <c r="L146" i="1" s="1"/>
  <c r="I138" i="1"/>
  <c r="L138" i="1" s="1"/>
  <c r="I130" i="1"/>
  <c r="L130" i="1" s="1"/>
  <c r="I120" i="1"/>
  <c r="L120" i="1" s="1"/>
  <c r="I104" i="1"/>
  <c r="L104" i="1" s="1"/>
  <c r="I88" i="1"/>
  <c r="L88" i="1" s="1"/>
  <c r="I72" i="1"/>
  <c r="L72" i="1" s="1"/>
  <c r="I56" i="1"/>
  <c r="L56" i="1" s="1"/>
  <c r="I40" i="1"/>
  <c r="L40" i="1" s="1"/>
  <c r="I24" i="1"/>
  <c r="L24" i="1" s="1"/>
  <c r="I6" i="1"/>
  <c r="L6" i="1" s="1"/>
  <c r="I246" i="1"/>
  <c r="L246" i="1" s="1"/>
  <c r="I222" i="1"/>
  <c r="L222" i="1" s="1"/>
  <c r="I206" i="1"/>
  <c r="L206" i="1" s="1"/>
  <c r="I190" i="1"/>
  <c r="L190" i="1" s="1"/>
  <c r="I150" i="1"/>
  <c r="L150" i="1" s="1"/>
  <c r="I112" i="1"/>
  <c r="L112" i="1" s="1"/>
  <c r="I64" i="1"/>
  <c r="L64" i="1" s="1"/>
  <c r="I16" i="1"/>
  <c r="L16" i="1" s="1"/>
  <c r="I249" i="1"/>
  <c r="L249" i="1" s="1"/>
  <c r="I241" i="1"/>
  <c r="L241" i="1" s="1"/>
  <c r="I233" i="1"/>
  <c r="L233" i="1" s="1"/>
  <c r="I225" i="1"/>
  <c r="L225" i="1" s="1"/>
  <c r="I217" i="1"/>
  <c r="L217" i="1" s="1"/>
  <c r="I209" i="1"/>
  <c r="L209" i="1" s="1"/>
  <c r="I201" i="1"/>
  <c r="L201" i="1" s="1"/>
  <c r="I193" i="1"/>
  <c r="L193" i="1" s="1"/>
  <c r="I185" i="1"/>
  <c r="L185" i="1" s="1"/>
  <c r="I177" i="1"/>
  <c r="L177" i="1" s="1"/>
  <c r="I169" i="1"/>
  <c r="L169" i="1" s="1"/>
  <c r="I161" i="1"/>
  <c r="L161" i="1" s="1"/>
  <c r="I153" i="1"/>
  <c r="L153" i="1" s="1"/>
  <c r="I145" i="1"/>
  <c r="L145" i="1" s="1"/>
  <c r="I137" i="1"/>
  <c r="L137" i="1" s="1"/>
  <c r="I129" i="1"/>
  <c r="L129" i="1" s="1"/>
  <c r="I118" i="1"/>
  <c r="L118" i="1" s="1"/>
  <c r="I102" i="1"/>
  <c r="L102" i="1" s="1"/>
  <c r="I86" i="1"/>
  <c r="L86" i="1" s="1"/>
  <c r="I70" i="1"/>
  <c r="L70" i="1" s="1"/>
  <c r="I54" i="1"/>
  <c r="L54" i="1" s="1"/>
  <c r="I38" i="1"/>
  <c r="L38" i="1" s="1"/>
  <c r="I22" i="1"/>
  <c r="L22" i="1" s="1"/>
  <c r="M260" i="4" l="1"/>
  <c r="J249" i="4"/>
  <c r="M249" i="4" s="1"/>
  <c r="J247" i="4"/>
  <c r="M247" i="4" s="1"/>
  <c r="J245" i="4"/>
  <c r="M245" i="4" s="1"/>
  <c r="J243" i="4"/>
  <c r="M243" i="4" s="1"/>
  <c r="J241" i="4"/>
  <c r="M241" i="4" s="1"/>
  <c r="J239" i="4"/>
  <c r="M239" i="4" s="1"/>
  <c r="J237" i="4"/>
  <c r="M237" i="4" s="1"/>
  <c r="J235" i="4"/>
  <c r="M235" i="4" s="1"/>
  <c r="J233" i="4"/>
  <c r="M233" i="4" s="1"/>
  <c r="J231" i="4"/>
  <c r="M231" i="4" s="1"/>
  <c r="J229" i="4"/>
  <c r="M229" i="4" s="1"/>
  <c r="J227" i="4"/>
  <c r="M227" i="4" s="1"/>
  <c r="J225" i="4"/>
  <c r="M225" i="4" s="1"/>
  <c r="J223" i="4"/>
  <c r="M223" i="4" s="1"/>
  <c r="J221" i="4"/>
  <c r="M221" i="4" s="1"/>
  <c r="J219" i="4"/>
  <c r="M219" i="4" s="1"/>
  <c r="J217" i="4"/>
  <c r="M217" i="4" s="1"/>
  <c r="J215" i="4"/>
  <c r="M215" i="4" s="1"/>
  <c r="J213" i="4"/>
  <c r="M213" i="4" s="1"/>
  <c r="J211" i="4"/>
  <c r="M211" i="4" s="1"/>
  <c r="J209" i="4"/>
  <c r="M209" i="4" s="1"/>
  <c r="J207" i="4"/>
  <c r="M207" i="4" s="1"/>
  <c r="J205" i="4"/>
  <c r="M205" i="4" s="1"/>
  <c r="J203" i="4"/>
  <c r="M203" i="4" s="1"/>
  <c r="J201" i="4"/>
  <c r="M201" i="4" s="1"/>
  <c r="J199" i="4"/>
  <c r="M199" i="4" s="1"/>
  <c r="J197" i="4"/>
  <c r="M197" i="4" s="1"/>
  <c r="J195" i="4"/>
  <c r="M195" i="4" s="1"/>
  <c r="J193" i="4"/>
  <c r="M193" i="4" s="1"/>
  <c r="J189" i="4"/>
  <c r="M189" i="4" s="1"/>
  <c r="J185" i="4"/>
  <c r="M185" i="4" s="1"/>
  <c r="J181" i="4"/>
  <c r="M181" i="4" s="1"/>
  <c r="J168" i="4"/>
  <c r="M168" i="4" s="1"/>
  <c r="J166" i="4"/>
  <c r="M166" i="4" s="1"/>
  <c r="J164" i="4"/>
  <c r="M164" i="4" s="1"/>
  <c r="J162" i="4"/>
  <c r="M162" i="4" s="1"/>
  <c r="J160" i="4"/>
  <c r="M160" i="4" s="1"/>
  <c r="J158" i="4"/>
  <c r="M158" i="4" s="1"/>
  <c r="J156" i="4"/>
  <c r="M156" i="4" s="1"/>
  <c r="J154" i="4"/>
  <c r="M154" i="4" s="1"/>
  <c r="J152" i="4"/>
  <c r="M152" i="4" s="1"/>
  <c r="J150" i="4"/>
  <c r="M150" i="4" s="1"/>
  <c r="J148" i="4"/>
  <c r="M148" i="4" s="1"/>
  <c r="J146" i="4"/>
  <c r="M146" i="4" s="1"/>
  <c r="J144" i="4"/>
  <c r="M144" i="4" s="1"/>
  <c r="J142" i="4"/>
  <c r="M142" i="4" s="1"/>
  <c r="J191" i="4"/>
  <c r="M191" i="4" s="1"/>
  <c r="J187" i="4"/>
  <c r="M187" i="4" s="1"/>
  <c r="J183" i="4"/>
  <c r="M183" i="4" s="1"/>
  <c r="J179" i="4"/>
  <c r="M179" i="4" s="1"/>
  <c r="J178" i="4"/>
  <c r="M178" i="4" s="1"/>
  <c r="J177" i="4"/>
  <c r="M177" i="4" s="1"/>
  <c r="J176" i="4"/>
  <c r="M176" i="4" s="1"/>
  <c r="J175" i="4"/>
  <c r="M175" i="4" s="1"/>
  <c r="J174" i="4"/>
  <c r="M174" i="4" s="1"/>
  <c r="J173" i="4"/>
  <c r="M173" i="4" s="1"/>
  <c r="J172" i="4"/>
  <c r="M172" i="4" s="1"/>
  <c r="J171" i="4"/>
  <c r="M171" i="4" s="1"/>
  <c r="J170" i="4"/>
  <c r="M170" i="4" s="1"/>
  <c r="J140" i="4"/>
  <c r="M140" i="4" s="1"/>
  <c r="J136" i="4"/>
  <c r="M136" i="4" s="1"/>
  <c r="J129" i="4"/>
  <c r="M129" i="4" s="1"/>
  <c r="J125" i="4"/>
  <c r="M125" i="4" s="1"/>
  <c r="J138" i="4"/>
  <c r="M138" i="4" s="1"/>
  <c r="J127" i="4"/>
  <c r="M127" i="4" s="1"/>
  <c r="J126" i="4"/>
  <c r="M126" i="4" s="1"/>
  <c r="J123" i="4"/>
  <c r="M123" i="4" s="1"/>
  <c r="J121" i="4"/>
  <c r="M121" i="4" s="1"/>
  <c r="J119" i="4"/>
  <c r="M119" i="4" s="1"/>
  <c r="J117" i="4"/>
  <c r="M117" i="4" s="1"/>
  <c r="J115" i="4"/>
  <c r="M115" i="4" s="1"/>
  <c r="J113" i="4"/>
  <c r="M113" i="4" s="1"/>
  <c r="J111" i="4"/>
  <c r="M111" i="4" s="1"/>
  <c r="J109" i="4"/>
  <c r="M109" i="4" s="1"/>
  <c r="J107" i="4"/>
  <c r="M107" i="4" s="1"/>
  <c r="J105" i="4"/>
  <c r="M105" i="4" s="1"/>
  <c r="J103" i="4"/>
  <c r="M103" i="4" s="1"/>
  <c r="J101" i="4"/>
  <c r="M101" i="4" s="1"/>
  <c r="J99" i="4"/>
  <c r="M99" i="4" s="1"/>
  <c r="J97" i="4"/>
  <c r="M97" i="4" s="1"/>
  <c r="J95" i="4"/>
  <c r="M95" i="4" s="1"/>
  <c r="J93" i="4"/>
  <c r="M93" i="4" s="1"/>
  <c r="J91" i="4"/>
  <c r="M91" i="4" s="1"/>
  <c r="J89" i="4"/>
  <c r="M89" i="4" s="1"/>
  <c r="J87" i="4"/>
  <c r="M87" i="4" s="1"/>
  <c r="J85" i="4"/>
  <c r="M85" i="4" s="1"/>
  <c r="J83" i="4"/>
  <c r="M83" i="4" s="1"/>
  <c r="J81" i="4"/>
  <c r="M81" i="4" s="1"/>
  <c r="J79" i="4"/>
  <c r="M79" i="4" s="1"/>
  <c r="J77" i="4"/>
  <c r="M77" i="4" s="1"/>
  <c r="J75" i="4"/>
  <c r="M75" i="4" s="1"/>
  <c r="J73" i="4"/>
  <c r="M73" i="4" s="1"/>
  <c r="J71" i="4"/>
  <c r="M71" i="4" s="1"/>
  <c r="J69" i="4"/>
  <c r="M69" i="4" s="1"/>
  <c r="J67" i="4"/>
  <c r="M67" i="4" s="1"/>
  <c r="J134" i="4"/>
  <c r="M134" i="4" s="1"/>
  <c r="J133" i="4"/>
  <c r="M133" i="4" s="1"/>
  <c r="J132" i="4"/>
  <c r="M132" i="4" s="1"/>
  <c r="J131" i="4"/>
  <c r="M131" i="4" s="1"/>
  <c r="J130" i="4"/>
  <c r="M130" i="4" s="1"/>
  <c r="J63" i="4"/>
  <c r="M63" i="4" s="1"/>
  <c r="J56" i="4"/>
  <c r="M56" i="4" s="1"/>
  <c r="J55" i="4"/>
  <c r="M55" i="4" s="1"/>
  <c r="J53" i="4"/>
  <c r="M53" i="4" s="1"/>
  <c r="J51" i="4"/>
  <c r="M51" i="4" s="1"/>
  <c r="J49" i="4"/>
  <c r="M49" i="4" s="1"/>
  <c r="J47" i="4"/>
  <c r="M47" i="4" s="1"/>
  <c r="J45" i="4"/>
  <c r="M45" i="4" s="1"/>
  <c r="J43" i="4"/>
  <c r="M43" i="4" s="1"/>
  <c r="J41" i="4"/>
  <c r="M41" i="4" s="1"/>
  <c r="J39" i="4"/>
  <c r="M39" i="4" s="1"/>
  <c r="J37" i="4"/>
  <c r="M37" i="4" s="1"/>
  <c r="J35" i="4"/>
  <c r="M35" i="4" s="1"/>
  <c r="J33" i="4"/>
  <c r="M33" i="4" s="1"/>
  <c r="J31" i="4"/>
  <c r="M31" i="4" s="1"/>
  <c r="J29" i="4"/>
  <c r="M29" i="4" s="1"/>
  <c r="J27" i="4"/>
  <c r="M27" i="4" s="1"/>
  <c r="J25" i="4"/>
  <c r="M25" i="4" s="1"/>
  <c r="J23" i="4"/>
  <c r="M23" i="4" s="1"/>
  <c r="J21" i="4"/>
  <c r="M21" i="4" s="1"/>
  <c r="J19" i="4"/>
  <c r="M19" i="4" s="1"/>
  <c r="J17" i="4"/>
  <c r="M17" i="4" s="1"/>
  <c r="J15" i="4"/>
  <c r="M15" i="4" s="1"/>
  <c r="J13" i="4"/>
  <c r="M13" i="4" s="1"/>
  <c r="J11" i="4"/>
  <c r="M11" i="4" s="1"/>
  <c r="J9" i="4"/>
  <c r="M9" i="4" s="1"/>
  <c r="J59" i="4"/>
  <c r="M59" i="4" s="1"/>
  <c r="J65" i="4"/>
  <c r="M65" i="4" s="1"/>
  <c r="J61" i="4"/>
  <c r="M61" i="4" s="1"/>
  <c r="J7" i="4"/>
  <c r="M7" i="4" s="1"/>
  <c r="J5" i="4"/>
  <c r="M5" i="4" s="1"/>
  <c r="I55" i="4"/>
  <c r="L55" i="4" s="1"/>
  <c r="I47" i="4"/>
  <c r="L47" i="4" s="1"/>
  <c r="I39" i="4"/>
  <c r="L39" i="4" s="1"/>
  <c r="I31" i="4"/>
  <c r="L31" i="4" s="1"/>
  <c r="I23" i="4"/>
  <c r="L23" i="4" s="1"/>
  <c r="I15" i="4"/>
  <c r="L15" i="4" s="1"/>
  <c r="I167" i="4"/>
  <c r="L167" i="4" s="1"/>
  <c r="I159" i="4"/>
  <c r="L159" i="4" s="1"/>
  <c r="I151" i="4"/>
  <c r="L151" i="4" s="1"/>
  <c r="I143" i="4"/>
  <c r="L143" i="4" s="1"/>
  <c r="J124" i="4"/>
  <c r="M124" i="4" s="1"/>
  <c r="J116" i="4"/>
  <c r="M116" i="4" s="1"/>
  <c r="J108" i="4"/>
  <c r="M108" i="4" s="1"/>
  <c r="J100" i="4"/>
  <c r="M100" i="4" s="1"/>
  <c r="J92" i="4"/>
  <c r="M92" i="4" s="1"/>
  <c r="J84" i="4"/>
  <c r="M84" i="4" s="1"/>
  <c r="J76" i="4"/>
  <c r="M76" i="4" s="1"/>
  <c r="J68" i="4"/>
  <c r="M68" i="4" s="1"/>
  <c r="I122" i="4"/>
  <c r="L122" i="4" s="1"/>
  <c r="I114" i="4"/>
  <c r="L114" i="4" s="1"/>
  <c r="I106" i="4"/>
  <c r="L106" i="4" s="1"/>
  <c r="I98" i="4"/>
  <c r="L98" i="4" s="1"/>
  <c r="I90" i="4"/>
  <c r="L90" i="4" s="1"/>
  <c r="I82" i="4"/>
  <c r="L82" i="4" s="1"/>
  <c r="I74" i="4"/>
  <c r="L74" i="4" s="1"/>
  <c r="J66" i="4"/>
  <c r="M66" i="4" s="1"/>
  <c r="I66" i="4"/>
  <c r="L66" i="4" s="1"/>
  <c r="I56" i="4"/>
  <c r="L56" i="4" s="1"/>
  <c r="J48" i="4"/>
  <c r="M48" i="4" s="1"/>
  <c r="J40" i="4"/>
  <c r="M40" i="4" s="1"/>
  <c r="J32" i="4"/>
  <c r="M32" i="4" s="1"/>
  <c r="J24" i="4"/>
  <c r="M24" i="4" s="1"/>
  <c r="J16" i="4"/>
  <c r="M16" i="4" s="1"/>
  <c r="J8" i="4"/>
  <c r="M8" i="4" s="1"/>
  <c r="J57" i="4"/>
  <c r="M57" i="4" s="1"/>
  <c r="I53" i="4"/>
  <c r="L53" i="4" s="1"/>
  <c r="I45" i="4"/>
  <c r="L45" i="4" s="1"/>
  <c r="I37" i="4"/>
  <c r="L37" i="4" s="1"/>
  <c r="I29" i="4"/>
  <c r="L29" i="4" s="1"/>
  <c r="I21" i="4"/>
  <c r="L21" i="4" s="1"/>
  <c r="I13" i="4"/>
  <c r="L13" i="4" s="1"/>
  <c r="J186" i="4"/>
  <c r="M186" i="4" s="1"/>
  <c r="I182" i="4"/>
  <c r="L182" i="4" s="1"/>
  <c r="I139" i="4"/>
  <c r="L139" i="4" s="1"/>
  <c r="J169" i="4"/>
  <c r="M169" i="4" s="1"/>
  <c r="J161" i="4"/>
  <c r="M161" i="4" s="1"/>
  <c r="J153" i="4"/>
  <c r="M153" i="4" s="1"/>
  <c r="J145" i="4"/>
  <c r="M145" i="4" s="1"/>
  <c r="I129" i="4"/>
  <c r="L129" i="4" s="1"/>
  <c r="I165" i="4"/>
  <c r="L165" i="4" s="1"/>
  <c r="I157" i="4"/>
  <c r="L157" i="4" s="1"/>
  <c r="I149" i="4"/>
  <c r="L149" i="4" s="1"/>
  <c r="I141" i="4"/>
  <c r="L141" i="4" s="1"/>
  <c r="J122" i="4"/>
  <c r="M122" i="4" s="1"/>
  <c r="J114" i="4"/>
  <c r="M114" i="4" s="1"/>
  <c r="J106" i="4"/>
  <c r="M106" i="4" s="1"/>
  <c r="J98" i="4"/>
  <c r="M98" i="4" s="1"/>
  <c r="J90" i="4"/>
  <c r="M90" i="4" s="1"/>
  <c r="J82" i="4"/>
  <c r="M82" i="4" s="1"/>
  <c r="J74" i="4"/>
  <c r="M74" i="4" s="1"/>
  <c r="I64" i="4"/>
  <c r="L64" i="4" s="1"/>
  <c r="I120" i="4"/>
  <c r="L120" i="4" s="1"/>
  <c r="I112" i="4"/>
  <c r="L112" i="4" s="1"/>
  <c r="I104" i="4"/>
  <c r="L104" i="4" s="1"/>
  <c r="I96" i="4"/>
  <c r="L96" i="4" s="1"/>
  <c r="I88" i="4"/>
  <c r="L88" i="4" s="1"/>
  <c r="I80" i="4"/>
  <c r="L80" i="4" s="1"/>
  <c r="I72" i="4"/>
  <c r="L72" i="4" s="1"/>
  <c r="J62" i="4"/>
  <c r="M62" i="4" s="1"/>
  <c r="I62" i="4"/>
  <c r="L62" i="4" s="1"/>
  <c r="J54" i="4"/>
  <c r="M54" i="4" s="1"/>
  <c r="J46" i="4"/>
  <c r="M46" i="4" s="1"/>
  <c r="J38" i="4"/>
  <c r="M38" i="4" s="1"/>
  <c r="J30" i="4"/>
  <c r="M30" i="4" s="1"/>
  <c r="J22" i="4"/>
  <c r="M22" i="4" s="1"/>
  <c r="J14" i="4"/>
  <c r="M14" i="4" s="1"/>
  <c r="J6" i="4"/>
  <c r="M6" i="4" s="1"/>
  <c r="I7" i="4"/>
  <c r="L7" i="4" s="1"/>
  <c r="I51" i="4"/>
  <c r="L51" i="4" s="1"/>
  <c r="I43" i="4"/>
  <c r="L43" i="4" s="1"/>
  <c r="I35" i="4"/>
  <c r="L35" i="4" s="1"/>
  <c r="I27" i="4"/>
  <c r="L27" i="4" s="1"/>
  <c r="I19" i="4"/>
  <c r="L19" i="4" s="1"/>
  <c r="L260" i="4"/>
  <c r="I249" i="4"/>
  <c r="L249" i="4" s="1"/>
  <c r="I247" i="4"/>
  <c r="L247" i="4" s="1"/>
  <c r="I245" i="4"/>
  <c r="L245" i="4" s="1"/>
  <c r="I243" i="4"/>
  <c r="L243" i="4" s="1"/>
  <c r="I241" i="4"/>
  <c r="L241" i="4" s="1"/>
  <c r="I239" i="4"/>
  <c r="L239" i="4" s="1"/>
  <c r="I237" i="4"/>
  <c r="L237" i="4" s="1"/>
  <c r="I235" i="4"/>
  <c r="L235" i="4" s="1"/>
  <c r="I233" i="4"/>
  <c r="L233" i="4" s="1"/>
  <c r="I231" i="4"/>
  <c r="L231" i="4" s="1"/>
  <c r="I229" i="4"/>
  <c r="L229" i="4" s="1"/>
  <c r="I227" i="4"/>
  <c r="L227" i="4" s="1"/>
  <c r="I225" i="4"/>
  <c r="L225" i="4" s="1"/>
  <c r="I223" i="4"/>
  <c r="L223" i="4" s="1"/>
  <c r="I221" i="4"/>
  <c r="L221" i="4" s="1"/>
  <c r="I219" i="4"/>
  <c r="L219" i="4" s="1"/>
  <c r="I217" i="4"/>
  <c r="L217" i="4" s="1"/>
  <c r="I215" i="4"/>
  <c r="L215" i="4" s="1"/>
  <c r="I213" i="4"/>
  <c r="L213" i="4" s="1"/>
  <c r="I211" i="4"/>
  <c r="L211" i="4" s="1"/>
  <c r="I209" i="4"/>
  <c r="L209" i="4" s="1"/>
  <c r="I207" i="4"/>
  <c r="L207" i="4" s="1"/>
  <c r="I205" i="4"/>
  <c r="L205" i="4" s="1"/>
  <c r="I203" i="4"/>
  <c r="L203" i="4" s="1"/>
  <c r="I201" i="4"/>
  <c r="L201" i="4" s="1"/>
  <c r="I199" i="4"/>
  <c r="L199" i="4" s="1"/>
  <c r="I197" i="4"/>
  <c r="L197" i="4" s="1"/>
  <c r="I195" i="4"/>
  <c r="L195" i="4" s="1"/>
  <c r="I193" i="4"/>
  <c r="L193" i="4" s="1"/>
  <c r="I191" i="4"/>
  <c r="L191" i="4" s="1"/>
  <c r="I189" i="4"/>
  <c r="L189" i="4" s="1"/>
  <c r="I187" i="4"/>
  <c r="L187" i="4" s="1"/>
  <c r="I185" i="4"/>
  <c r="L185" i="4" s="1"/>
  <c r="I183" i="4"/>
  <c r="L183" i="4" s="1"/>
  <c r="I181" i="4"/>
  <c r="L181" i="4" s="1"/>
  <c r="I179" i="4"/>
  <c r="L179" i="4" s="1"/>
  <c r="I177" i="4"/>
  <c r="L177" i="4" s="1"/>
  <c r="I175" i="4"/>
  <c r="L175" i="4" s="1"/>
  <c r="I168" i="4"/>
  <c r="L168" i="4" s="1"/>
  <c r="I166" i="4"/>
  <c r="L166" i="4" s="1"/>
  <c r="I164" i="4"/>
  <c r="L164" i="4" s="1"/>
  <c r="I162" i="4"/>
  <c r="L162" i="4" s="1"/>
  <c r="I160" i="4"/>
  <c r="L160" i="4" s="1"/>
  <c r="I158" i="4"/>
  <c r="L158" i="4" s="1"/>
  <c r="I156" i="4"/>
  <c r="L156" i="4" s="1"/>
  <c r="I154" i="4"/>
  <c r="L154" i="4" s="1"/>
  <c r="I152" i="4"/>
  <c r="L152" i="4" s="1"/>
  <c r="I150" i="4"/>
  <c r="L150" i="4" s="1"/>
  <c r="I148" i="4"/>
  <c r="L148" i="4" s="1"/>
  <c r="I146" i="4"/>
  <c r="L146" i="4" s="1"/>
  <c r="I144" i="4"/>
  <c r="L144" i="4" s="1"/>
  <c r="I142" i="4"/>
  <c r="L142" i="4" s="1"/>
  <c r="I140" i="4"/>
  <c r="L140" i="4" s="1"/>
  <c r="I138" i="4"/>
  <c r="L138" i="4" s="1"/>
  <c r="I136" i="4"/>
  <c r="L136" i="4" s="1"/>
  <c r="I134" i="4"/>
  <c r="L134" i="4" s="1"/>
  <c r="I132" i="4"/>
  <c r="L132" i="4" s="1"/>
  <c r="I130" i="4"/>
  <c r="L130" i="4" s="1"/>
  <c r="I128" i="4"/>
  <c r="L128" i="4" s="1"/>
  <c r="I124" i="4"/>
  <c r="L124" i="4" s="1"/>
  <c r="I126" i="4"/>
  <c r="L126" i="4" s="1"/>
  <c r="I123" i="4"/>
  <c r="L123" i="4" s="1"/>
  <c r="I121" i="4"/>
  <c r="L121" i="4" s="1"/>
  <c r="I119" i="4"/>
  <c r="L119" i="4" s="1"/>
  <c r="I117" i="4"/>
  <c r="L117" i="4" s="1"/>
  <c r="I115" i="4"/>
  <c r="L115" i="4" s="1"/>
  <c r="I113" i="4"/>
  <c r="L113" i="4" s="1"/>
  <c r="I111" i="4"/>
  <c r="L111" i="4" s="1"/>
  <c r="I109" i="4"/>
  <c r="L109" i="4" s="1"/>
  <c r="I107" i="4"/>
  <c r="L107" i="4" s="1"/>
  <c r="I105" i="4"/>
  <c r="L105" i="4" s="1"/>
  <c r="I103" i="4"/>
  <c r="L103" i="4" s="1"/>
  <c r="I101" i="4"/>
  <c r="L101" i="4" s="1"/>
  <c r="I99" i="4"/>
  <c r="L99" i="4" s="1"/>
  <c r="I97" i="4"/>
  <c r="L97" i="4" s="1"/>
  <c r="I95" i="4"/>
  <c r="L95" i="4" s="1"/>
  <c r="I93" i="4"/>
  <c r="L93" i="4" s="1"/>
  <c r="I91" i="4"/>
  <c r="L91" i="4" s="1"/>
  <c r="I89" i="4"/>
  <c r="L89" i="4" s="1"/>
  <c r="I87" i="4"/>
  <c r="L87" i="4" s="1"/>
  <c r="I85" i="4"/>
  <c r="L85" i="4" s="1"/>
  <c r="I83" i="4"/>
  <c r="L83" i="4" s="1"/>
  <c r="I81" i="4"/>
  <c r="L81" i="4" s="1"/>
  <c r="I79" i="4"/>
  <c r="L79" i="4" s="1"/>
  <c r="I77" i="4"/>
  <c r="L77" i="4" s="1"/>
  <c r="I75" i="4"/>
  <c r="L75" i="4" s="1"/>
  <c r="I73" i="4"/>
  <c r="L73" i="4" s="1"/>
  <c r="I71" i="4"/>
  <c r="L71" i="4" s="1"/>
  <c r="I69" i="4"/>
  <c r="L69" i="4" s="1"/>
  <c r="I67" i="4"/>
  <c r="L67" i="4" s="1"/>
  <c r="I65" i="4"/>
  <c r="L65" i="4" s="1"/>
  <c r="I63" i="4"/>
  <c r="L63" i="4" s="1"/>
  <c r="I61" i="4"/>
  <c r="L61" i="4" s="1"/>
  <c r="I57" i="4"/>
  <c r="L57" i="4" s="1"/>
  <c r="I54" i="4"/>
  <c r="L54" i="4" s="1"/>
  <c r="I52" i="4"/>
  <c r="L52" i="4" s="1"/>
  <c r="I50" i="4"/>
  <c r="L50" i="4" s="1"/>
  <c r="I48" i="4"/>
  <c r="L48" i="4" s="1"/>
  <c r="I46" i="4"/>
  <c r="L46" i="4" s="1"/>
  <c r="I44" i="4"/>
  <c r="L44" i="4" s="1"/>
  <c r="I42" i="4"/>
  <c r="L42" i="4" s="1"/>
  <c r="I40" i="4"/>
  <c r="L40" i="4" s="1"/>
  <c r="I38" i="4"/>
  <c r="L38" i="4" s="1"/>
  <c r="I36" i="4"/>
  <c r="L36" i="4" s="1"/>
  <c r="I34" i="4"/>
  <c r="L34" i="4" s="1"/>
  <c r="I32" i="4"/>
  <c r="L32" i="4" s="1"/>
  <c r="I30" i="4"/>
  <c r="L30" i="4" s="1"/>
  <c r="I28" i="4"/>
  <c r="L28" i="4" s="1"/>
  <c r="I26" i="4"/>
  <c r="L26" i="4" s="1"/>
  <c r="I24" i="4"/>
  <c r="L24" i="4" s="1"/>
  <c r="I22" i="4"/>
  <c r="L22" i="4" s="1"/>
  <c r="I20" i="4"/>
  <c r="L20" i="4" s="1"/>
  <c r="I18" i="4"/>
  <c r="L18" i="4" s="1"/>
  <c r="I16" i="4"/>
  <c r="L16" i="4" s="1"/>
  <c r="I14" i="4"/>
  <c r="L14" i="4" s="1"/>
  <c r="I12" i="4"/>
  <c r="L12" i="4" s="1"/>
  <c r="I10" i="4"/>
  <c r="L10" i="4" s="1"/>
  <c r="I8" i="4"/>
  <c r="L8" i="4" s="1"/>
  <c r="I59" i="4"/>
  <c r="L59" i="4" s="1"/>
  <c r="I6" i="4"/>
  <c r="L6" i="4" s="1"/>
  <c r="I4" i="4"/>
  <c r="L4" i="4" s="1"/>
  <c r="J52" i="4"/>
  <c r="M52" i="4" s="1"/>
  <c r="J44" i="4"/>
  <c r="M44" i="4" s="1"/>
  <c r="J36" i="4"/>
  <c r="M36" i="4" s="1"/>
  <c r="J28" i="4"/>
  <c r="M28" i="4" s="1"/>
  <c r="J20" i="4"/>
  <c r="M20" i="4" s="1"/>
  <c r="J12" i="4"/>
  <c r="M12" i="4" s="1"/>
  <c r="J4" i="4"/>
  <c r="M4" i="4" s="1"/>
  <c r="I5" i="4"/>
  <c r="L5" i="4" s="1"/>
  <c r="I49" i="4"/>
  <c r="L49" i="4" s="1"/>
  <c r="I41" i="4"/>
  <c r="L41" i="4" s="1"/>
  <c r="I33" i="4"/>
  <c r="L33" i="4" s="1"/>
  <c r="I25" i="4"/>
  <c r="L25" i="4" s="1"/>
  <c r="I17" i="4"/>
  <c r="L17" i="4" s="1"/>
  <c r="I9" i="4"/>
  <c r="L9" i="4" s="1"/>
  <c r="L251" i="1"/>
  <c r="L252" i="1" s="1"/>
  <c r="L261" i="1" s="1"/>
  <c r="L262" i="1" s="1"/>
  <c r="M251" i="4" l="1"/>
  <c r="M252" i="4" s="1"/>
  <c r="M261" i="4" s="1"/>
  <c r="M262" i="4" s="1"/>
  <c r="L251" i="4"/>
  <c r="L252" i="4" s="1"/>
  <c r="L261" i="4" s="1"/>
  <c r="L262" i="4" s="1"/>
</calcChain>
</file>

<file path=xl/sharedStrings.xml><?xml version="1.0" encoding="utf-8"?>
<sst xmlns="http://schemas.openxmlformats.org/spreadsheetml/2006/main" count="45" uniqueCount="27">
  <si>
    <t>BTCIM</t>
  </si>
  <si>
    <t>Tarih</t>
  </si>
  <si>
    <t>KLGYO</t>
  </si>
  <si>
    <t>P_BTCIM</t>
  </si>
  <si>
    <t>P_KLGYO</t>
  </si>
  <si>
    <t>GETİRİ</t>
  </si>
  <si>
    <t>r_BTCIM</t>
  </si>
  <si>
    <t>r_KLGYO</t>
  </si>
  <si>
    <t>Ortalam Getiri</t>
  </si>
  <si>
    <r>
      <t>r_BTCIM-</t>
    </r>
    <r>
      <rPr>
        <b/>
        <sz val="11"/>
        <color rgb="FFFF0000"/>
        <rFont val="Calibri"/>
        <family val="2"/>
        <charset val="162"/>
        <scheme val="minor"/>
      </rPr>
      <t>ort_r_BTCIM</t>
    </r>
  </si>
  <si>
    <r>
      <t>r_KLGYO-</t>
    </r>
    <r>
      <rPr>
        <b/>
        <sz val="11"/>
        <color rgb="FFFF0000"/>
        <rFont val="Calibri"/>
        <family val="2"/>
        <charset val="162"/>
        <scheme val="minor"/>
      </rPr>
      <t>ort_r_KLGYO</t>
    </r>
  </si>
  <si>
    <r>
      <t>(r_BTCIM-</t>
    </r>
    <r>
      <rPr>
        <b/>
        <sz val="11"/>
        <color rgb="FFFF0000"/>
        <rFont val="Calibri"/>
        <family val="2"/>
        <charset val="162"/>
        <scheme val="minor"/>
      </rPr>
      <t>ort_r_BTCIM</t>
    </r>
    <r>
      <rPr>
        <b/>
        <sz val="11"/>
        <color theme="1"/>
        <rFont val="Calibri"/>
        <family val="2"/>
        <charset val="162"/>
        <scheme val="minor"/>
      </rPr>
      <t>)^2</t>
    </r>
  </si>
  <si>
    <r>
      <t>(r_KLGYO-</t>
    </r>
    <r>
      <rPr>
        <b/>
        <sz val="11"/>
        <color rgb="FFFF0000"/>
        <rFont val="Calibri"/>
        <family val="2"/>
        <charset val="162"/>
        <scheme val="minor"/>
      </rPr>
      <t>ort_r_KLGYO</t>
    </r>
    <r>
      <rPr>
        <b/>
        <sz val="11"/>
        <color theme="1"/>
        <rFont val="Calibri"/>
        <family val="2"/>
        <charset val="162"/>
        <scheme val="minor"/>
      </rPr>
      <t>)^2</t>
    </r>
  </si>
  <si>
    <t>Varyans</t>
  </si>
  <si>
    <t>Std. Sapma</t>
  </si>
  <si>
    <t>Getiri</t>
  </si>
  <si>
    <t>Risk</t>
  </si>
  <si>
    <t>Varyason Katsayısı</t>
  </si>
  <si>
    <r>
      <t>(r_BTCIM-</t>
    </r>
    <r>
      <rPr>
        <b/>
        <sz val="11"/>
        <color rgb="FFFF0000"/>
        <rFont val="Calibri"/>
        <family val="2"/>
        <charset val="162"/>
        <scheme val="minor"/>
      </rPr>
      <t>ort_r_BTCIM*</t>
    </r>
    <r>
      <rPr>
        <b/>
        <sz val="11"/>
        <color theme="1"/>
        <rFont val="Calibri"/>
        <family val="2"/>
        <charset val="162"/>
        <scheme val="minor"/>
      </rPr>
      <t>r_KLGYO</t>
    </r>
    <r>
      <rPr>
        <b/>
        <sz val="11"/>
        <color rgb="FFFF0000"/>
        <rFont val="Calibri"/>
        <family val="2"/>
        <charset val="162"/>
        <scheme val="minor"/>
      </rPr>
      <t>-ort_r_KLGYO</t>
    </r>
    <r>
      <rPr>
        <b/>
        <sz val="11"/>
        <color theme="1"/>
        <rFont val="Calibri"/>
        <family val="2"/>
        <charset val="162"/>
        <scheme val="minor"/>
      </rPr>
      <t>)</t>
    </r>
  </si>
  <si>
    <t>Kovaryans</t>
  </si>
  <si>
    <t>Korelasyon</t>
  </si>
  <si>
    <t>Durum</t>
  </si>
  <si>
    <t>W_BTCIM</t>
  </si>
  <si>
    <t>W_KLGYO</t>
  </si>
  <si>
    <t>GETİRİ_PORTFÖY</t>
  </si>
  <si>
    <t>RISK_PORTFÖY</t>
  </si>
  <si>
    <t>PORTFÖY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</si>
</sst>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"/>
    <numFmt numFmtId="165" formatCode="0.0%"/>
    <numFmt numFmtId="171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4" fillId="0" borderId="0" xfId="0" applyFont="1"/>
    <xf numFmtId="10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0" fontId="0" fillId="0" borderId="0" xfId="1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171" fontId="0" fillId="0" borderId="0" xfId="1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9" fontId="2" fillId="2" borderId="0" xfId="0" applyNumberFormat="1" applyFont="1" applyFill="1" applyAlignment="1">
      <alignment horizontal="center"/>
    </xf>
    <xf numFmtId="10" fontId="2" fillId="2" borderId="0" xfId="1" applyNumberFormat="1" applyFont="1" applyFill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50240594925635"/>
          <c:y val="0.19491907261592301"/>
          <c:w val="0.6636017060367454"/>
          <c:h val="0.68447142023913676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 b="1"/>
                      <a:t>BTCIM</a:t>
                    </a:r>
                    <a:endParaRPr lang="tr-T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 b="1"/>
                      <a:t>KLGYO</a:t>
                    </a:r>
                    <a:endParaRPr lang="en-US" b="1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'TEKİL MENKUL KIYMET'!$L$261:$M$261</c:f>
              <c:numCache>
                <c:formatCode>0.00%</c:formatCode>
                <c:ptCount val="2"/>
                <c:pt idx="0">
                  <c:v>2.5772593923386874E-2</c:v>
                </c:pt>
                <c:pt idx="1">
                  <c:v>3.2165975282308593E-2</c:v>
                </c:pt>
              </c:numCache>
            </c:numRef>
          </c:xVal>
          <c:yVal>
            <c:numRef>
              <c:f>'TEKİL MENKUL KIYMET'!$L$260:$M$260</c:f>
              <c:numCache>
                <c:formatCode>0.00%</c:formatCode>
                <c:ptCount val="2"/>
                <c:pt idx="0">
                  <c:v>7.7574469931243357E-4</c:v>
                </c:pt>
                <c:pt idx="1">
                  <c:v>2.3366908344313589E-3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970240"/>
        <c:axId val="274969664"/>
      </c:scatterChart>
      <c:valAx>
        <c:axId val="274970240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274969664"/>
        <c:crosses val="autoZero"/>
        <c:crossBetween val="midCat"/>
      </c:valAx>
      <c:valAx>
        <c:axId val="27496966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749702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50240594925635"/>
          <c:y val="0.19491907261592301"/>
          <c:w val="0.6636017060367454"/>
          <c:h val="0.68447142023913676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tr-TR" b="1"/>
                      <a:t>BTCIM</a:t>
                    </a:r>
                    <a:endParaRPr lang="tr-T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r-TR" b="1"/>
                      <a:t>KLGYO</a:t>
                    </a:r>
                    <a:endParaRPr lang="en-US" b="1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PORTFÖY!$L$261:$M$261</c:f>
              <c:numCache>
                <c:formatCode>0.00%</c:formatCode>
                <c:ptCount val="2"/>
                <c:pt idx="0">
                  <c:v>2.5772593923386874E-2</c:v>
                </c:pt>
                <c:pt idx="1">
                  <c:v>3.2165975282308593E-2</c:v>
                </c:pt>
              </c:numCache>
            </c:numRef>
          </c:xVal>
          <c:yVal>
            <c:numRef>
              <c:f>PORTFÖY!$L$260:$M$260</c:f>
              <c:numCache>
                <c:formatCode>0.00%</c:formatCode>
                <c:ptCount val="2"/>
                <c:pt idx="0">
                  <c:v>7.7574469931243357E-4</c:v>
                </c:pt>
                <c:pt idx="1">
                  <c:v>2.3366908344313589E-3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597696"/>
        <c:axId val="291598272"/>
      </c:scatterChart>
      <c:valAx>
        <c:axId val="291597696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291598272"/>
        <c:crosses val="autoZero"/>
        <c:crossBetween val="midCat"/>
      </c:valAx>
      <c:valAx>
        <c:axId val="2915982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915976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PORTFÖY</c:v>
          </c:tx>
          <c:spPr>
            <a:ln w="28575">
              <a:noFill/>
            </a:ln>
          </c:spPr>
          <c:xVal>
            <c:numRef>
              <c:f>PORTFÖY!$V$258:$V$358</c:f>
              <c:numCache>
                <c:formatCode>0.00%</c:formatCode>
                <c:ptCount val="101"/>
                <c:pt idx="0">
                  <c:v>2.5772593923386874E-2</c:v>
                </c:pt>
                <c:pt idx="1">
                  <c:v>2.5572401992619613E-2</c:v>
                </c:pt>
                <c:pt idx="2">
                  <c:v>2.5376197044113261E-2</c:v>
                </c:pt>
                <c:pt idx="3">
                  <c:v>2.5184072263801566E-2</c:v>
                </c:pt>
                <c:pt idx="4">
                  <c:v>2.4996121734626866E-2</c:v>
                </c:pt>
                <c:pt idx="5">
                  <c:v>2.4812440314757062E-2</c:v>
                </c:pt>
                <c:pt idx="6">
                  <c:v>2.4633123504575437E-2</c:v>
                </c:pt>
                <c:pt idx="7">
                  <c:v>2.4458267302226094E-2</c:v>
                </c:pt>
                <c:pt idx="8">
                  <c:v>2.4287968047570527E-2</c:v>
                </c:pt>
                <c:pt idx="9">
                  <c:v>2.4122322254494098E-2</c:v>
                </c:pt>
                <c:pt idx="10">
                  <c:v>2.3961426431594282E-2</c:v>
                </c:pt>
                <c:pt idx="11">
                  <c:v>2.3805376891386083E-2</c:v>
                </c:pt>
                <c:pt idx="12">
                  <c:v>2.3654269548273134E-2</c:v>
                </c:pt>
                <c:pt idx="13">
                  <c:v>2.3508199705655354E-2</c:v>
                </c:pt>
                <c:pt idx="14">
                  <c:v>2.3367261832674718E-2</c:v>
                </c:pt>
                <c:pt idx="15">
                  <c:v>2.3231549331238513E-2</c:v>
                </c:pt>
                <c:pt idx="16">
                  <c:v>2.3101154294102928E-2</c:v>
                </c:pt>
                <c:pt idx="17">
                  <c:v>2.2976167254947492E-2</c:v>
                </c:pt>
                <c:pt idx="18">
                  <c:v>2.2856676931520076E-2</c:v>
                </c:pt>
                <c:pt idx="19">
                  <c:v>2.2742769963081291E-2</c:v>
                </c:pt>
                <c:pt idx="20">
                  <c:v>2.2634530643522797E-2</c:v>
                </c:pt>
                <c:pt idx="21">
                  <c:v>2.2532040651674273E-2</c:v>
                </c:pt>
                <c:pt idx="22">
                  <c:v>2.2435378780444541E-2</c:v>
                </c:pt>
                <c:pt idx="23">
                  <c:v>2.2344620666561558E-2</c:v>
                </c:pt>
                <c:pt idx="24">
                  <c:v>2.2259838522779726E-2</c:v>
                </c:pt>
                <c:pt idx="25">
                  <c:v>2.2181100874508378E-2</c:v>
                </c:pt>
                <c:pt idx="26">
                  <c:v>2.2108472302879587E-2</c:v>
                </c:pt>
                <c:pt idx="27">
                  <c:v>2.2042013196313558E-2</c:v>
                </c:pt>
                <c:pt idx="28">
                  <c:v>2.1981779512653607E-2</c:v>
                </c:pt>
                <c:pt idx="29">
                  <c:v>2.1927822553928247E-2</c:v>
                </c:pt>
                <c:pt idx="30">
                  <c:v>2.1880188755753462E-2</c:v>
                </c:pt>
                <c:pt idx="31">
                  <c:v>2.183891949331344E-2</c:v>
                </c:pt>
                <c:pt idx="32">
                  <c:v>2.1804050905752378E-2</c:v>
                </c:pt>
                <c:pt idx="33">
                  <c:v>2.1775613740674361E-2</c:v>
                </c:pt>
                <c:pt idx="34">
                  <c:v>2.1753633220283924E-2</c:v>
                </c:pt>
                <c:pt idx="35">
                  <c:v>2.1738128930508818E-2</c:v>
                </c:pt>
                <c:pt idx="36">
                  <c:v>2.1729114734231537E-2</c:v>
                </c:pt>
                <c:pt idx="37">
                  <c:v>2.1726598709521039E-2</c:v>
                </c:pt>
                <c:pt idx="38">
                  <c:v>2.1730583113504207E-2</c:v>
                </c:pt>
                <c:pt idx="39">
                  <c:v>2.1741064372253181E-2</c:v>
                </c:pt>
                <c:pt idx="40">
                  <c:v>2.1758033096794128E-2</c:v>
                </c:pt>
                <c:pt idx="41">
                  <c:v>2.1781474125070373E-2</c:v>
                </c:pt>
                <c:pt idx="42">
                  <c:v>2.181136658942354E-2</c:v>
                </c:pt>
                <c:pt idx="43">
                  <c:v>2.1847684008894908E-2</c:v>
                </c:pt>
                <c:pt idx="44">
                  <c:v>2.1890394405401033E-2</c:v>
                </c:pt>
                <c:pt idx="45">
                  <c:v>2.1939460442606445E-2</c:v>
                </c:pt>
                <c:pt idx="46">
                  <c:v>2.1994839586106617E-2</c:v>
                </c:pt>
                <c:pt idx="47">
                  <c:v>2.2056484283349009E-2</c:v>
                </c:pt>
                <c:pt idx="48">
                  <c:v>2.2124342161562019E-2</c:v>
                </c:pt>
                <c:pt idx="49">
                  <c:v>2.2198356241832619E-2</c:v>
                </c:pt>
                <c:pt idx="50">
                  <c:v>2.2278465167374913E-2</c:v>
                </c:pt>
                <c:pt idx="51">
                  <c:v>2.2364603443963745E-2</c:v>
                </c:pt>
                <c:pt idx="52">
                  <c:v>2.2456701690470093E-2</c:v>
                </c:pt>
                <c:pt idx="53">
                  <c:v>2.2554686897426866E-2</c:v>
                </c:pt>
                <c:pt idx="54">
                  <c:v>2.2658482691573719E-2</c:v>
                </c:pt>
                <c:pt idx="55">
                  <c:v>2.2768009604375212E-2</c:v>
                </c:pt>
                <c:pt idx="56">
                  <c:v>2.2883185342576055E-2</c:v>
                </c:pt>
                <c:pt idx="57">
                  <c:v>2.3003925058946835E-2</c:v>
                </c:pt>
                <c:pt idx="58">
                  <c:v>2.3130141621481418E-2</c:v>
                </c:pt>
                <c:pt idx="59">
                  <c:v>2.3261745879428773E-2</c:v>
                </c:pt>
                <c:pt idx="60">
                  <c:v>2.3398646924675918E-2</c:v>
                </c:pt>
                <c:pt idx="61">
                  <c:v>2.3540752347139621E-2</c:v>
                </c:pt>
                <c:pt idx="62">
                  <c:v>2.368796848297175E-2</c:v>
                </c:pt>
                <c:pt idx="63">
                  <c:v>2.3840200654532167E-2</c:v>
                </c:pt>
                <c:pt idx="64">
                  <c:v>2.3997353401232362E-2</c:v>
                </c:pt>
                <c:pt idx="65">
                  <c:v>2.4159330700499766E-2</c:v>
                </c:pt>
                <c:pt idx="66">
                  <c:v>2.4326036178255028E-2</c:v>
                </c:pt>
                <c:pt idx="67">
                  <c:v>2.4497373308430923E-2</c:v>
                </c:pt>
                <c:pt idx="68">
                  <c:v>2.4673245601190469E-2</c:v>
                </c:pt>
                <c:pt idx="69">
                  <c:v>2.4853556779622008E-2</c:v>
                </c:pt>
                <c:pt idx="70">
                  <c:v>2.5038210944800257E-2</c:v>
                </c:pt>
                <c:pt idx="71">
                  <c:v>2.5227112729203183E-2</c:v>
                </c:pt>
                <c:pt idx="72">
                  <c:v>2.5420167438565872E-2</c:v>
                </c:pt>
                <c:pt idx="73">
                  <c:v>2.5617281182333022E-2</c:v>
                </c:pt>
                <c:pt idx="74">
                  <c:v>2.5818360992942449E-2</c:v>
                </c:pt>
                <c:pt idx="75">
                  <c:v>2.6023314934232735E-2</c:v>
                </c:pt>
                <c:pt idx="76">
                  <c:v>2.623205219931941E-2</c:v>
                </c:pt>
                <c:pt idx="77">
                  <c:v>2.644448319832637E-2</c:v>
                </c:pt>
                <c:pt idx="78">
                  <c:v>2.6660519636393112E-2</c:v>
                </c:pt>
                <c:pt idx="79">
                  <c:v>2.6880074582404517E-2</c:v>
                </c:pt>
                <c:pt idx="80">
                  <c:v>2.71030625289089E-2</c:v>
                </c:pt>
                <c:pt idx="81">
                  <c:v>2.7329399443702593E-2</c:v>
                </c:pt>
                <c:pt idx="82">
                  <c:v>2.7559002813566148E-2</c:v>
                </c:pt>
                <c:pt idx="83">
                  <c:v>2.7791791680638941E-2</c:v>
                </c:pt>
                <c:pt idx="84">
                  <c:v>2.8027686671916154E-2</c:v>
                </c:pt>
                <c:pt idx="85">
                  <c:v>2.8266610022345637E-2</c:v>
                </c:pt>
                <c:pt idx="86">
                  <c:v>2.850848559199216E-2</c:v>
                </c:pt>
                <c:pt idx="87">
                  <c:v>2.8753238877724161E-2</c:v>
                </c:pt>
                <c:pt idx="88">
                  <c:v>2.9000797019863113E-2</c:v>
                </c:pt>
                <c:pt idx="89">
                  <c:v>2.9251088804219304E-2</c:v>
                </c:pt>
                <c:pt idx="90">
                  <c:v>2.9504044659919699E-2</c:v>
                </c:pt>
                <c:pt idx="91">
                  <c:v>2.9759596653414811E-2</c:v>
                </c:pt>
                <c:pt idx="92">
                  <c:v>3.0017678479031813E-2</c:v>
                </c:pt>
                <c:pt idx="93">
                  <c:v>3.0278225446421243E-2</c:v>
                </c:pt>
                <c:pt idx="94">
                  <c:v>3.0541174465224506E-2</c:v>
                </c:pt>
                <c:pt idx="95">
                  <c:v>3.0806464027269366E-2</c:v>
                </c:pt>
                <c:pt idx="96">
                  <c:v>3.1074034186580789E-2</c:v>
                </c:pt>
                <c:pt idx="97">
                  <c:v>3.1343826537475139E-2</c:v>
                </c:pt>
                <c:pt idx="98">
                  <c:v>3.1615784190986942E-2</c:v>
                </c:pt>
                <c:pt idx="99">
                  <c:v>3.1889851749858901E-2</c:v>
                </c:pt>
                <c:pt idx="100">
                  <c:v>3.2165975282308593E-2</c:v>
                </c:pt>
              </c:numCache>
            </c:numRef>
          </c:xVal>
          <c:yVal>
            <c:numRef>
              <c:f>PORTFÖY!$U$258:$U$358</c:f>
              <c:numCache>
                <c:formatCode>0.00%</c:formatCode>
                <c:ptCount val="101"/>
                <c:pt idx="0">
                  <c:v>7.7574469931243357E-4</c:v>
                </c:pt>
                <c:pt idx="1">
                  <c:v>7.9135416066362279E-4</c:v>
                </c:pt>
                <c:pt idx="2">
                  <c:v>8.0696362201481211E-4</c:v>
                </c:pt>
                <c:pt idx="3">
                  <c:v>8.2257308336600122E-4</c:v>
                </c:pt>
                <c:pt idx="4">
                  <c:v>8.3818254471719055E-4</c:v>
                </c:pt>
                <c:pt idx="5">
                  <c:v>8.5379200606837988E-4</c:v>
                </c:pt>
                <c:pt idx="6">
                  <c:v>8.6940146741956909E-4</c:v>
                </c:pt>
                <c:pt idx="7">
                  <c:v>8.8501092877075831E-4</c:v>
                </c:pt>
                <c:pt idx="8">
                  <c:v>9.0062039012194764E-4</c:v>
                </c:pt>
                <c:pt idx="9">
                  <c:v>9.1622985147313686E-4</c:v>
                </c:pt>
                <c:pt idx="10">
                  <c:v>9.3183931282432618E-4</c:v>
                </c:pt>
                <c:pt idx="11">
                  <c:v>9.474487741755154E-4</c:v>
                </c:pt>
                <c:pt idx="12">
                  <c:v>9.6305823552670462E-4</c:v>
                </c:pt>
                <c:pt idx="13">
                  <c:v>9.7866769687789384E-4</c:v>
                </c:pt>
                <c:pt idx="14">
                  <c:v>9.9427715822908306E-4</c:v>
                </c:pt>
                <c:pt idx="15">
                  <c:v>1.0098866195802723E-3</c:v>
                </c:pt>
                <c:pt idx="16">
                  <c:v>1.0254960809314615E-3</c:v>
                </c:pt>
                <c:pt idx="17">
                  <c:v>1.0411055422826509E-3</c:v>
                </c:pt>
                <c:pt idx="18">
                  <c:v>1.0567150036338401E-3</c:v>
                </c:pt>
                <c:pt idx="19">
                  <c:v>1.0723244649850294E-3</c:v>
                </c:pt>
                <c:pt idx="20">
                  <c:v>1.0879339263362188E-3</c:v>
                </c:pt>
                <c:pt idx="21">
                  <c:v>1.103543387687408E-3</c:v>
                </c:pt>
                <c:pt idx="22">
                  <c:v>1.1191528490385972E-3</c:v>
                </c:pt>
                <c:pt idx="23">
                  <c:v>1.1347623103897865E-3</c:v>
                </c:pt>
                <c:pt idx="24">
                  <c:v>1.1503717717409757E-3</c:v>
                </c:pt>
                <c:pt idx="25">
                  <c:v>1.1659812330921649E-3</c:v>
                </c:pt>
                <c:pt idx="26">
                  <c:v>1.1815906944433541E-3</c:v>
                </c:pt>
                <c:pt idx="27">
                  <c:v>1.1972001557945433E-3</c:v>
                </c:pt>
                <c:pt idx="28">
                  <c:v>1.2128096171457325E-3</c:v>
                </c:pt>
                <c:pt idx="29">
                  <c:v>1.2284190784969218E-3</c:v>
                </c:pt>
                <c:pt idx="30">
                  <c:v>1.244028539848111E-3</c:v>
                </c:pt>
                <c:pt idx="31">
                  <c:v>1.2596380011993004E-3</c:v>
                </c:pt>
                <c:pt idx="32">
                  <c:v>1.2752474625504898E-3</c:v>
                </c:pt>
                <c:pt idx="33">
                  <c:v>1.2908569239016791E-3</c:v>
                </c:pt>
                <c:pt idx="34">
                  <c:v>1.3064663852528683E-3</c:v>
                </c:pt>
                <c:pt idx="35">
                  <c:v>1.3220758466040575E-3</c:v>
                </c:pt>
                <c:pt idx="36">
                  <c:v>1.3376853079552467E-3</c:v>
                </c:pt>
                <c:pt idx="37">
                  <c:v>1.3532947693064359E-3</c:v>
                </c:pt>
                <c:pt idx="38">
                  <c:v>1.3689042306576252E-3</c:v>
                </c:pt>
                <c:pt idx="39">
                  <c:v>1.3845136920088144E-3</c:v>
                </c:pt>
                <c:pt idx="40">
                  <c:v>1.4001231533600038E-3</c:v>
                </c:pt>
                <c:pt idx="41">
                  <c:v>1.4157326147111928E-3</c:v>
                </c:pt>
                <c:pt idx="42">
                  <c:v>1.431342076062382E-3</c:v>
                </c:pt>
                <c:pt idx="43">
                  <c:v>1.4469515374135712E-3</c:v>
                </c:pt>
                <c:pt idx="44">
                  <c:v>1.4625609987647609E-3</c:v>
                </c:pt>
                <c:pt idx="45">
                  <c:v>1.4781704601159501E-3</c:v>
                </c:pt>
                <c:pt idx="46">
                  <c:v>1.4937799214671393E-3</c:v>
                </c:pt>
                <c:pt idx="47">
                  <c:v>1.5093893828183283E-3</c:v>
                </c:pt>
                <c:pt idx="48">
                  <c:v>1.5249988441695176E-3</c:v>
                </c:pt>
                <c:pt idx="49">
                  <c:v>1.540608305520707E-3</c:v>
                </c:pt>
                <c:pt idx="50">
                  <c:v>1.5562177668718962E-3</c:v>
                </c:pt>
                <c:pt idx="51">
                  <c:v>1.5718272282230854E-3</c:v>
                </c:pt>
                <c:pt idx="52">
                  <c:v>1.5874366895742749E-3</c:v>
                </c:pt>
                <c:pt idx="53">
                  <c:v>1.6030461509254641E-3</c:v>
                </c:pt>
                <c:pt idx="54">
                  <c:v>1.6186556122766533E-3</c:v>
                </c:pt>
                <c:pt idx="55">
                  <c:v>1.6342650736278427E-3</c:v>
                </c:pt>
                <c:pt idx="56">
                  <c:v>1.649874534979032E-3</c:v>
                </c:pt>
                <c:pt idx="57">
                  <c:v>1.6654839963302201E-3</c:v>
                </c:pt>
                <c:pt idx="58">
                  <c:v>1.6810934576814093E-3</c:v>
                </c:pt>
                <c:pt idx="59">
                  <c:v>1.6967029190325987E-3</c:v>
                </c:pt>
                <c:pt idx="60">
                  <c:v>1.712312380383788E-3</c:v>
                </c:pt>
                <c:pt idx="61">
                  <c:v>1.7279218417349772E-3</c:v>
                </c:pt>
                <c:pt idx="62">
                  <c:v>1.7435313030861664E-3</c:v>
                </c:pt>
                <c:pt idx="63">
                  <c:v>1.7591407644373556E-3</c:v>
                </c:pt>
                <c:pt idx="64">
                  <c:v>1.774750225788545E-3</c:v>
                </c:pt>
                <c:pt idx="65">
                  <c:v>1.7903596871397343E-3</c:v>
                </c:pt>
                <c:pt idx="66">
                  <c:v>1.8059691484909235E-3</c:v>
                </c:pt>
                <c:pt idx="67">
                  <c:v>1.8215786098421129E-3</c:v>
                </c:pt>
                <c:pt idx="68">
                  <c:v>1.8371880711933021E-3</c:v>
                </c:pt>
                <c:pt idx="69">
                  <c:v>1.8527975325444911E-3</c:v>
                </c:pt>
                <c:pt idx="70">
                  <c:v>1.8684069938956804E-3</c:v>
                </c:pt>
                <c:pt idx="71">
                  <c:v>1.8840164552468698E-3</c:v>
                </c:pt>
                <c:pt idx="72">
                  <c:v>1.899625916598059E-3</c:v>
                </c:pt>
                <c:pt idx="73">
                  <c:v>1.9152353779492482E-3</c:v>
                </c:pt>
                <c:pt idx="74">
                  <c:v>1.9308448393004374E-3</c:v>
                </c:pt>
                <c:pt idx="75">
                  <c:v>1.9464543006516267E-3</c:v>
                </c:pt>
                <c:pt idx="76">
                  <c:v>1.9620637620028159E-3</c:v>
                </c:pt>
                <c:pt idx="77">
                  <c:v>1.9776732233540055E-3</c:v>
                </c:pt>
                <c:pt idx="78">
                  <c:v>1.9932826847051948E-3</c:v>
                </c:pt>
                <c:pt idx="79">
                  <c:v>2.008892146056384E-3</c:v>
                </c:pt>
                <c:pt idx="80">
                  <c:v>2.0245016074075732E-3</c:v>
                </c:pt>
                <c:pt idx="81">
                  <c:v>2.0401110687587624E-3</c:v>
                </c:pt>
                <c:pt idx="82">
                  <c:v>2.0557205301099512E-3</c:v>
                </c:pt>
                <c:pt idx="83">
                  <c:v>2.0713299914611404E-3</c:v>
                </c:pt>
                <c:pt idx="84">
                  <c:v>2.0869394528123301E-3</c:v>
                </c:pt>
                <c:pt idx="85">
                  <c:v>2.1025489141635193E-3</c:v>
                </c:pt>
                <c:pt idx="86">
                  <c:v>2.1181583755147085E-3</c:v>
                </c:pt>
                <c:pt idx="87">
                  <c:v>2.1337678368658977E-3</c:v>
                </c:pt>
                <c:pt idx="88">
                  <c:v>2.1493772982170874E-3</c:v>
                </c:pt>
                <c:pt idx="89">
                  <c:v>2.1649867595682762E-3</c:v>
                </c:pt>
                <c:pt idx="90">
                  <c:v>2.1805962209194658E-3</c:v>
                </c:pt>
                <c:pt idx="91">
                  <c:v>2.196205682270655E-3</c:v>
                </c:pt>
                <c:pt idx="92">
                  <c:v>2.2118151436218442E-3</c:v>
                </c:pt>
                <c:pt idx="93">
                  <c:v>2.2274246049730335E-3</c:v>
                </c:pt>
                <c:pt idx="94">
                  <c:v>2.2430340663242227E-3</c:v>
                </c:pt>
                <c:pt idx="95">
                  <c:v>2.2586435276754119E-3</c:v>
                </c:pt>
                <c:pt idx="96">
                  <c:v>2.2742529890266007E-3</c:v>
                </c:pt>
                <c:pt idx="97">
                  <c:v>2.2898624503777903E-3</c:v>
                </c:pt>
                <c:pt idx="98">
                  <c:v>2.3054719117289795E-3</c:v>
                </c:pt>
                <c:pt idx="99">
                  <c:v>2.3210813730801688E-3</c:v>
                </c:pt>
                <c:pt idx="100">
                  <c:v>2.3366908344313589E-3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1766528"/>
        <c:axId val="961765952"/>
      </c:scatterChart>
      <c:valAx>
        <c:axId val="96176652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961765952"/>
        <c:crosses val="autoZero"/>
        <c:crossBetween val="midCat"/>
      </c:valAx>
      <c:valAx>
        <c:axId val="9617659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9617665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1373798</xdr:colOff>
      <xdr:row>264</xdr:row>
      <xdr:rowOff>5860</xdr:rowOff>
    </xdr:from>
    <xdr:to>
      <xdr:col>13</xdr:col>
      <xdr:colOff>216144</xdr:colOff>
      <xdr:row>278</xdr:row>
      <xdr:rowOff>82060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1373798</xdr:colOff>
      <xdr:row>264</xdr:row>
      <xdr:rowOff>5860</xdr:rowOff>
    </xdr:from>
    <xdr:to>
      <xdr:col>13</xdr:col>
      <xdr:colOff>216144</xdr:colOff>
      <xdr:row>278</xdr:row>
      <xdr:rowOff>82060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202923</xdr:colOff>
      <xdr:row>257</xdr:row>
      <xdr:rowOff>53007</xdr:rowOff>
    </xdr:from>
    <xdr:to>
      <xdr:col>32</xdr:col>
      <xdr:colOff>505239</xdr:colOff>
      <xdr:row>277</xdr:row>
      <xdr:rowOff>74543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zoomScale="130" zoomScaleNormal="130" workbookViewId="0">
      <pane xSplit="1" ySplit="2" topLeftCell="B250" activePane="bottomRight" state="frozen"/>
      <selection pane="topRight" activeCell="B1" sqref="B1"/>
      <selection pane="bottomLeft" activeCell="A3" sqref="A3"/>
      <selection pane="bottomRight" activeCell="L269" sqref="L269"/>
    </sheetView>
  </sheetViews>
  <sheetFormatPr defaultRowHeight="15" x14ac:dyDescent="0.25"/>
  <cols>
    <col min="1" max="1" width="10.5703125" bestFit="1" customWidth="1"/>
    <col min="2" max="3" width="8.140625" style="3" bestFit="1" customWidth="1"/>
    <col min="4" max="4" width="13.7109375" bestFit="1" customWidth="1"/>
    <col min="9" max="9" width="20.28515625" bestFit="1" customWidth="1"/>
    <col min="10" max="10" width="20.7109375" bestFit="1" customWidth="1"/>
    <col min="11" max="11" width="17.28515625" bestFit="1" customWidth="1"/>
    <col min="12" max="13" width="24" customWidth="1"/>
  </cols>
  <sheetData>
    <row r="1" spans="1:13" x14ac:dyDescent="0.25">
      <c r="E1" s="5" t="s">
        <v>5</v>
      </c>
      <c r="F1" s="5"/>
    </row>
    <row r="2" spans="1:13" ht="15.75" x14ac:dyDescent="0.25">
      <c r="A2" s="1" t="s">
        <v>1</v>
      </c>
      <c r="B2" s="3" t="s">
        <v>3</v>
      </c>
      <c r="C2" s="3" t="s">
        <v>4</v>
      </c>
      <c r="E2" s="3" t="s">
        <v>6</v>
      </c>
      <c r="F2" s="3" t="s">
        <v>7</v>
      </c>
      <c r="I2" s="10" t="s">
        <v>9</v>
      </c>
      <c r="J2" s="10" t="s">
        <v>10</v>
      </c>
      <c r="K2" s="11"/>
      <c r="L2" s="10" t="s">
        <v>11</v>
      </c>
      <c r="M2" s="10" t="s">
        <v>12</v>
      </c>
    </row>
    <row r="3" spans="1:13" x14ac:dyDescent="0.25">
      <c r="A3" s="2">
        <v>43423</v>
      </c>
      <c r="B3" s="4">
        <v>2.52</v>
      </c>
      <c r="C3" s="4">
        <v>2.04</v>
      </c>
    </row>
    <row r="4" spans="1:13" x14ac:dyDescent="0.25">
      <c r="A4" s="2">
        <v>43424</v>
      </c>
      <c r="B4" s="4">
        <v>2.64</v>
      </c>
      <c r="C4" s="4">
        <v>1.95</v>
      </c>
      <c r="E4" s="6">
        <f>(B4-B3)/B3</f>
        <v>4.7619047619047658E-2</v>
      </c>
      <c r="F4" s="6">
        <f>(C4-C3)/C3</f>
        <v>-4.4117647058823567E-2</v>
      </c>
      <c r="I4" s="6">
        <f>E4-$E$251</f>
        <v>4.6843302919735222E-2</v>
      </c>
      <c r="J4" s="6">
        <f>F4-$F$251</f>
        <v>-4.6454337893254927E-2</v>
      </c>
      <c r="L4" s="12">
        <f>I4*I4</f>
        <v>2.1942950284300745E-3</v>
      </c>
      <c r="M4" s="12">
        <f>J4*J4</f>
        <v>2.1580055091007006E-3</v>
      </c>
    </row>
    <row r="5" spans="1:13" x14ac:dyDescent="0.25">
      <c r="A5" s="2">
        <v>43425</v>
      </c>
      <c r="B5" s="4">
        <v>2.64</v>
      </c>
      <c r="C5" s="4">
        <v>2.04</v>
      </c>
      <c r="E5" s="6">
        <f t="shared" ref="E5:E68" si="0">(B5-B4)/B4</f>
        <v>0</v>
      </c>
      <c r="F5" s="6">
        <f t="shared" ref="F5:F68" si="1">(C5-C4)/C4</f>
        <v>4.6153846153846198E-2</v>
      </c>
      <c r="I5" s="6">
        <f t="shared" ref="I5:I68" si="2">E5-$E$251</f>
        <v>-7.7574469931243357E-4</v>
      </c>
      <c r="J5" s="6">
        <f t="shared" ref="J5:J68" si="3">F5-$F$251</f>
        <v>4.3817155319414838E-2</v>
      </c>
      <c r="L5" s="12">
        <f t="shared" ref="L5:L68" si="4">I5*I5</f>
        <v>6.0177983851133794E-7</v>
      </c>
      <c r="M5" s="12">
        <f t="shared" ref="M5:M68" si="5">J5*J5</f>
        <v>1.9199431002857241E-3</v>
      </c>
    </row>
    <row r="6" spans="1:13" x14ac:dyDescent="0.25">
      <c r="A6" s="2">
        <v>43426</v>
      </c>
      <c r="B6" s="4">
        <v>2.63</v>
      </c>
      <c r="C6" s="4">
        <v>2.11</v>
      </c>
      <c r="E6" s="6">
        <f t="shared" si="0"/>
        <v>-3.7878787878788752E-3</v>
      </c>
      <c r="F6" s="6">
        <f t="shared" si="1"/>
        <v>3.4313725490195998E-2</v>
      </c>
      <c r="I6" s="6">
        <f t="shared" si="2"/>
        <v>-4.5636234871913092E-3</v>
      </c>
      <c r="J6" s="6">
        <f t="shared" si="3"/>
        <v>3.1977034655764638E-2</v>
      </c>
      <c r="L6" s="12">
        <f t="shared" si="4"/>
        <v>2.0826659332844164E-5</v>
      </c>
      <c r="M6" s="12">
        <f t="shared" si="5"/>
        <v>1.0225307453759728E-3</v>
      </c>
    </row>
    <row r="7" spans="1:13" x14ac:dyDescent="0.25">
      <c r="A7" s="2">
        <v>43427</v>
      </c>
      <c r="B7" s="4">
        <v>2.7</v>
      </c>
      <c r="C7" s="4">
        <v>2.11</v>
      </c>
      <c r="E7" s="6">
        <f t="shared" si="0"/>
        <v>2.6615969581749159E-2</v>
      </c>
      <c r="F7" s="6">
        <f t="shared" si="1"/>
        <v>0</v>
      </c>
      <c r="I7" s="6">
        <f t="shared" si="2"/>
        <v>2.5840224882436726E-2</v>
      </c>
      <c r="J7" s="6">
        <f t="shared" si="3"/>
        <v>-2.3366908344313589E-3</v>
      </c>
      <c r="L7" s="12">
        <f t="shared" si="4"/>
        <v>6.6771722197490207E-4</v>
      </c>
      <c r="M7" s="12">
        <f t="shared" si="5"/>
        <v>5.4601240557155202E-6</v>
      </c>
    </row>
    <row r="8" spans="1:13" x14ac:dyDescent="0.25">
      <c r="A8" s="2">
        <v>43430</v>
      </c>
      <c r="B8" s="4">
        <v>2.64</v>
      </c>
      <c r="C8" s="4">
        <v>2.2000000000000002</v>
      </c>
      <c r="E8" s="6">
        <f t="shared" si="0"/>
        <v>-2.222222222222224E-2</v>
      </c>
      <c r="F8" s="6">
        <f t="shared" si="1"/>
        <v>4.2654028436019106E-2</v>
      </c>
      <c r="I8" s="6">
        <f t="shared" si="2"/>
        <v>-2.2997966921534673E-2</v>
      </c>
      <c r="J8" s="6">
        <f t="shared" si="3"/>
        <v>4.0317337601587747E-2</v>
      </c>
      <c r="L8" s="12">
        <f t="shared" si="4"/>
        <v>5.2890648252400306E-4</v>
      </c>
      <c r="M8" s="12">
        <f t="shared" si="5"/>
        <v>1.6254877112804012E-3</v>
      </c>
    </row>
    <row r="9" spans="1:13" x14ac:dyDescent="0.25">
      <c r="A9" s="2">
        <v>43431</v>
      </c>
      <c r="B9" s="4">
        <v>2.57</v>
      </c>
      <c r="C9" s="4">
        <v>2.1800000000000002</v>
      </c>
      <c r="E9" s="6">
        <f t="shared" si="0"/>
        <v>-2.651515151515162E-2</v>
      </c>
      <c r="F9" s="6">
        <f t="shared" si="1"/>
        <v>-9.0909090909090974E-3</v>
      </c>
      <c r="I9" s="6">
        <f t="shared" si="2"/>
        <v>-2.7290896214464053E-2</v>
      </c>
      <c r="J9" s="6">
        <f t="shared" si="3"/>
        <v>-1.1427599925340457E-2</v>
      </c>
      <c r="L9" s="12">
        <f t="shared" si="4"/>
        <v>7.447930161886484E-4</v>
      </c>
      <c r="M9" s="12">
        <f t="shared" si="5"/>
        <v>1.3059004005364121E-4</v>
      </c>
    </row>
    <row r="10" spans="1:13" x14ac:dyDescent="0.25">
      <c r="A10" s="2">
        <v>43432</v>
      </c>
      <c r="B10" s="4">
        <v>2.57</v>
      </c>
      <c r="C10" s="4">
        <v>2.11</v>
      </c>
      <c r="E10" s="6">
        <f t="shared" si="0"/>
        <v>0</v>
      </c>
      <c r="F10" s="6">
        <f t="shared" si="1"/>
        <v>-3.2110091743119393E-2</v>
      </c>
      <c r="I10" s="6">
        <f t="shared" si="2"/>
        <v>-7.7574469931243357E-4</v>
      </c>
      <c r="J10" s="6">
        <f t="shared" si="3"/>
        <v>-3.4446782577550752E-2</v>
      </c>
      <c r="L10" s="12">
        <f t="shared" si="4"/>
        <v>6.0177983851133794E-7</v>
      </c>
      <c r="M10" s="12">
        <f t="shared" si="5"/>
        <v>1.1865808299450541E-3</v>
      </c>
    </row>
    <row r="11" spans="1:13" x14ac:dyDescent="0.25">
      <c r="A11" s="2">
        <v>43433</v>
      </c>
      <c r="B11" s="4">
        <v>2.59</v>
      </c>
      <c r="C11" s="4">
        <v>2.0299999999999998</v>
      </c>
      <c r="E11" s="6">
        <f t="shared" si="0"/>
        <v>7.7821011673151821E-3</v>
      </c>
      <c r="F11" s="6">
        <f t="shared" si="1"/>
        <v>-3.7914691943128E-2</v>
      </c>
      <c r="I11" s="6">
        <f t="shared" si="2"/>
        <v>7.0063564680027486E-3</v>
      </c>
      <c r="J11" s="6">
        <f t="shared" si="3"/>
        <v>-4.0251382777559359E-2</v>
      </c>
      <c r="L11" s="12">
        <f t="shared" si="4"/>
        <v>4.908903095672395E-5</v>
      </c>
      <c r="M11" s="12">
        <f t="shared" si="5"/>
        <v>1.6201738155056022E-3</v>
      </c>
    </row>
    <row r="12" spans="1:13" x14ac:dyDescent="0.25">
      <c r="A12" s="2">
        <v>43434</v>
      </c>
      <c r="B12" s="4">
        <v>2.66</v>
      </c>
      <c r="C12" s="4">
        <v>2.06</v>
      </c>
      <c r="E12" s="6">
        <f t="shared" si="0"/>
        <v>2.702702702702714E-2</v>
      </c>
      <c r="F12" s="6">
        <f t="shared" si="1"/>
        <v>1.4778325123152834E-2</v>
      </c>
      <c r="I12" s="6">
        <f t="shared" si="2"/>
        <v>2.6251282327714707E-2</v>
      </c>
      <c r="J12" s="6">
        <f t="shared" si="3"/>
        <v>1.2441634288721474E-2</v>
      </c>
      <c r="L12" s="12">
        <f t="shared" si="4"/>
        <v>6.8912982384938652E-4</v>
      </c>
      <c r="M12" s="12">
        <f t="shared" si="5"/>
        <v>1.5479426377428988E-4</v>
      </c>
    </row>
    <row r="13" spans="1:13" x14ac:dyDescent="0.25">
      <c r="A13" s="2">
        <v>43437</v>
      </c>
      <c r="B13" s="4">
        <v>2.76</v>
      </c>
      <c r="C13" s="4">
        <v>2.06</v>
      </c>
      <c r="E13" s="6">
        <f t="shared" si="0"/>
        <v>3.7593984962405881E-2</v>
      </c>
      <c r="F13" s="6">
        <f t="shared" si="1"/>
        <v>0</v>
      </c>
      <c r="I13" s="6">
        <f t="shared" si="2"/>
        <v>3.6818240263093445E-2</v>
      </c>
      <c r="J13" s="6">
        <f t="shared" si="3"/>
        <v>-2.3366908344313589E-3</v>
      </c>
      <c r="L13" s="12">
        <f t="shared" si="4"/>
        <v>1.3555828160708753E-3</v>
      </c>
      <c r="M13" s="12">
        <f t="shared" si="5"/>
        <v>5.4601240557155202E-6</v>
      </c>
    </row>
    <row r="14" spans="1:13" x14ac:dyDescent="0.25">
      <c r="A14" s="2">
        <v>43438</v>
      </c>
      <c r="B14" s="4">
        <v>2.77</v>
      </c>
      <c r="C14" s="4">
        <v>2.0499999999999998</v>
      </c>
      <c r="E14" s="6">
        <f t="shared" si="0"/>
        <v>3.6231884057971852E-3</v>
      </c>
      <c r="F14" s="6">
        <f t="shared" si="1"/>
        <v>-4.8543689320389473E-3</v>
      </c>
      <c r="I14" s="6">
        <f t="shared" si="2"/>
        <v>2.8474437064847516E-3</v>
      </c>
      <c r="J14" s="6">
        <f t="shared" si="3"/>
        <v>-7.1910597664703061E-3</v>
      </c>
      <c r="L14" s="12">
        <f t="shared" si="4"/>
        <v>8.1079356615996201E-6</v>
      </c>
      <c r="M14" s="12">
        <f t="shared" si="5"/>
        <v>5.1711340564947974E-5</v>
      </c>
    </row>
    <row r="15" spans="1:13" x14ac:dyDescent="0.25">
      <c r="A15" s="2">
        <v>43439</v>
      </c>
      <c r="B15" s="4">
        <v>2.77</v>
      </c>
      <c r="C15" s="4">
        <v>2.0699999999999998</v>
      </c>
      <c r="E15" s="6">
        <f t="shared" si="0"/>
        <v>0</v>
      </c>
      <c r="F15" s="6">
        <f t="shared" si="1"/>
        <v>9.7560975609756184E-3</v>
      </c>
      <c r="I15" s="6">
        <f t="shared" si="2"/>
        <v>-7.7574469931243357E-4</v>
      </c>
      <c r="J15" s="6">
        <f t="shared" si="3"/>
        <v>7.4194067265442596E-3</v>
      </c>
      <c r="L15" s="12">
        <f t="shared" si="4"/>
        <v>6.0177983851133794E-7</v>
      </c>
      <c r="M15" s="12">
        <f t="shared" si="5"/>
        <v>5.5047596173890206E-5</v>
      </c>
    </row>
    <row r="16" spans="1:13" x14ac:dyDescent="0.25">
      <c r="A16" s="2">
        <v>43440</v>
      </c>
      <c r="B16" s="4">
        <v>2.69</v>
      </c>
      <c r="C16" s="4">
        <v>2.0299999999999998</v>
      </c>
      <c r="E16" s="6">
        <f t="shared" si="0"/>
        <v>-2.8880866425992805E-2</v>
      </c>
      <c r="F16" s="6">
        <f t="shared" si="1"/>
        <v>-1.9323671497584561E-2</v>
      </c>
      <c r="I16" s="6">
        <f t="shared" si="2"/>
        <v>-2.9656611125305238E-2</v>
      </c>
      <c r="J16" s="6">
        <f t="shared" si="3"/>
        <v>-2.1660362332015921E-2</v>
      </c>
      <c r="L16" s="12">
        <f t="shared" si="4"/>
        <v>8.7951458343757838E-4</v>
      </c>
      <c r="M16" s="12">
        <f t="shared" si="5"/>
        <v>4.6917129635421417E-4</v>
      </c>
    </row>
    <row r="17" spans="1:13" x14ac:dyDescent="0.25">
      <c r="A17" s="2">
        <v>43441</v>
      </c>
      <c r="B17" s="4">
        <v>2.68</v>
      </c>
      <c r="C17" s="4">
        <v>2.0299999999999998</v>
      </c>
      <c r="E17" s="6">
        <f t="shared" si="0"/>
        <v>-3.7174721189590287E-3</v>
      </c>
      <c r="F17" s="6">
        <f t="shared" si="1"/>
        <v>0</v>
      </c>
      <c r="I17" s="6">
        <f t="shared" si="2"/>
        <v>-4.4932168182714623E-3</v>
      </c>
      <c r="J17" s="6">
        <f t="shared" si="3"/>
        <v>-2.3366908344313589E-3</v>
      </c>
      <c r="L17" s="12">
        <f t="shared" si="4"/>
        <v>2.0188997375997523E-5</v>
      </c>
      <c r="M17" s="12">
        <f t="shared" si="5"/>
        <v>5.4601240557155202E-6</v>
      </c>
    </row>
    <row r="18" spans="1:13" x14ac:dyDescent="0.25">
      <c r="A18" s="2">
        <v>43444</v>
      </c>
      <c r="B18" s="4">
        <v>2.76</v>
      </c>
      <c r="C18" s="4">
        <v>2.04</v>
      </c>
      <c r="E18" s="6">
        <f t="shared" si="0"/>
        <v>2.9850746268656577E-2</v>
      </c>
      <c r="F18" s="6">
        <f t="shared" si="1"/>
        <v>4.926108374384351E-3</v>
      </c>
      <c r="I18" s="6">
        <f t="shared" si="2"/>
        <v>2.9075001569344144E-2</v>
      </c>
      <c r="J18" s="6">
        <f t="shared" si="3"/>
        <v>2.5894175399529921E-3</v>
      </c>
      <c r="L18" s="12">
        <f t="shared" si="4"/>
        <v>8.4535571625736451E-4</v>
      </c>
      <c r="M18" s="12">
        <f t="shared" si="5"/>
        <v>6.705083196216206E-6</v>
      </c>
    </row>
    <row r="19" spans="1:13" x14ac:dyDescent="0.25">
      <c r="A19" s="2">
        <v>43445</v>
      </c>
      <c r="B19" s="4">
        <v>2.69</v>
      </c>
      <c r="C19" s="4">
        <v>2.0699999999999998</v>
      </c>
      <c r="E19" s="6">
        <f t="shared" si="0"/>
        <v>-2.5362318840579653E-2</v>
      </c>
      <c r="F19" s="6">
        <f t="shared" si="1"/>
        <v>1.4705882352941081E-2</v>
      </c>
      <c r="I19" s="6">
        <f t="shared" si="2"/>
        <v>-2.6138063539892085E-2</v>
      </c>
      <c r="J19" s="6">
        <f t="shared" si="3"/>
        <v>1.2369191518509723E-2</v>
      </c>
      <c r="L19" s="12">
        <f t="shared" si="4"/>
        <v>6.8319836561543603E-4</v>
      </c>
      <c r="M19" s="12">
        <f t="shared" si="5"/>
        <v>1.5299689882157286E-4</v>
      </c>
    </row>
    <row r="20" spans="1:13" x14ac:dyDescent="0.25">
      <c r="A20" s="2">
        <v>43446</v>
      </c>
      <c r="B20" s="4">
        <v>2.58</v>
      </c>
      <c r="C20" s="4">
        <v>1.93</v>
      </c>
      <c r="E20" s="6">
        <f t="shared" si="0"/>
        <v>-4.0892193308550137E-2</v>
      </c>
      <c r="F20" s="6">
        <f t="shared" si="1"/>
        <v>-6.7632850241545847E-2</v>
      </c>
      <c r="I20" s="6">
        <f t="shared" si="2"/>
        <v>-4.1667938007862573E-2</v>
      </c>
      <c r="J20" s="6">
        <f t="shared" si="3"/>
        <v>-6.9969541075977207E-2</v>
      </c>
      <c r="L20" s="12">
        <f t="shared" si="4"/>
        <v>1.7362170578270784E-3</v>
      </c>
      <c r="M20" s="12">
        <f t="shared" si="5"/>
        <v>4.8957366783828615E-3</v>
      </c>
    </row>
    <row r="21" spans="1:13" x14ac:dyDescent="0.25">
      <c r="A21" s="2">
        <v>43447</v>
      </c>
      <c r="B21" s="4">
        <v>2.69</v>
      </c>
      <c r="C21" s="4">
        <v>1.94</v>
      </c>
      <c r="E21" s="6">
        <f t="shared" si="0"/>
        <v>4.2635658914728633E-2</v>
      </c>
      <c r="F21" s="6">
        <f t="shared" si="1"/>
        <v>5.1813471502590719E-3</v>
      </c>
      <c r="I21" s="6">
        <f t="shared" si="2"/>
        <v>4.1859914215416197E-2</v>
      </c>
      <c r="J21" s="6">
        <f t="shared" si="3"/>
        <v>2.844656315827713E-3</v>
      </c>
      <c r="L21" s="12">
        <f t="shared" si="4"/>
        <v>1.7522524181220031E-3</v>
      </c>
      <c r="M21" s="12">
        <f t="shared" si="5"/>
        <v>8.0920695551784976E-6</v>
      </c>
    </row>
    <row r="22" spans="1:13" x14ac:dyDescent="0.25">
      <c r="A22" s="2">
        <v>43448</v>
      </c>
      <c r="B22" s="4">
        <v>2.63</v>
      </c>
      <c r="C22" s="4">
        <v>1.81</v>
      </c>
      <c r="E22" s="6">
        <f t="shared" si="0"/>
        <v>-2.2304832713754667E-2</v>
      </c>
      <c r="F22" s="6">
        <f t="shared" si="1"/>
        <v>-6.7010309278350458E-2</v>
      </c>
      <c r="I22" s="6">
        <f t="shared" si="2"/>
        <v>-2.3080577413067099E-2</v>
      </c>
      <c r="J22" s="6">
        <f t="shared" si="3"/>
        <v>-6.9347000112781818E-2</v>
      </c>
      <c r="L22" s="12">
        <f t="shared" si="4"/>
        <v>5.3271305372058319E-4</v>
      </c>
      <c r="M22" s="12">
        <f t="shared" si="5"/>
        <v>4.8090064246421611E-3</v>
      </c>
    </row>
    <row r="23" spans="1:13" x14ac:dyDescent="0.25">
      <c r="A23" s="2">
        <v>43451</v>
      </c>
      <c r="B23" s="4">
        <v>2.64</v>
      </c>
      <c r="C23" s="4">
        <v>1.75</v>
      </c>
      <c r="E23" s="6">
        <f t="shared" si="0"/>
        <v>3.8022813688213808E-3</v>
      </c>
      <c r="F23" s="6">
        <f t="shared" si="1"/>
        <v>-3.3149171270718258E-2</v>
      </c>
      <c r="I23" s="6">
        <f t="shared" si="2"/>
        <v>3.0265366695089472E-3</v>
      </c>
      <c r="J23" s="6">
        <f t="shared" si="3"/>
        <v>-3.5485862105149618E-2</v>
      </c>
      <c r="L23" s="12">
        <f t="shared" si="4"/>
        <v>9.159924211882311E-6</v>
      </c>
      <c r="M23" s="12">
        <f t="shared" si="5"/>
        <v>1.2592464093456937E-3</v>
      </c>
    </row>
    <row r="24" spans="1:13" x14ac:dyDescent="0.25">
      <c r="A24" s="2">
        <v>43452</v>
      </c>
      <c r="B24" s="4">
        <v>2.68</v>
      </c>
      <c r="C24" s="4">
        <v>1.8</v>
      </c>
      <c r="E24" s="6">
        <f t="shared" si="0"/>
        <v>1.5151515151515164E-2</v>
      </c>
      <c r="F24" s="6">
        <f t="shared" si="1"/>
        <v>2.8571428571428598E-2</v>
      </c>
      <c r="I24" s="6">
        <f t="shared" si="2"/>
        <v>1.437577045220273E-2</v>
      </c>
      <c r="J24" s="6">
        <f t="shared" si="3"/>
        <v>2.6234737736997239E-2</v>
      </c>
      <c r="L24" s="12">
        <f t="shared" si="4"/>
        <v>2.0666277609442506E-4</v>
      </c>
      <c r="M24" s="12">
        <f t="shared" si="5"/>
        <v>6.88261464129027E-4</v>
      </c>
    </row>
    <row r="25" spans="1:13" x14ac:dyDescent="0.25">
      <c r="A25" s="2">
        <v>43453</v>
      </c>
      <c r="B25" s="4">
        <v>2.61</v>
      </c>
      <c r="C25" s="4">
        <v>1.85</v>
      </c>
      <c r="E25" s="6">
        <f t="shared" si="0"/>
        <v>-2.611940298507473E-2</v>
      </c>
      <c r="F25" s="6">
        <f t="shared" si="1"/>
        <v>2.7777777777777801E-2</v>
      </c>
      <c r="I25" s="6">
        <f t="shared" si="2"/>
        <v>-2.6895147684387163E-2</v>
      </c>
      <c r="J25" s="6">
        <f t="shared" si="3"/>
        <v>2.5441086943346441E-2</v>
      </c>
      <c r="L25" s="12">
        <f t="shared" si="4"/>
        <v>7.233489689649962E-4</v>
      </c>
      <c r="M25" s="12">
        <f t="shared" si="5"/>
        <v>6.4724890485891274E-4</v>
      </c>
    </row>
    <row r="26" spans="1:13" x14ac:dyDescent="0.25">
      <c r="A26" s="2">
        <v>43454</v>
      </c>
      <c r="B26" s="4">
        <v>2.56</v>
      </c>
      <c r="C26" s="4">
        <v>1.86</v>
      </c>
      <c r="E26" s="6">
        <f t="shared" si="0"/>
        <v>-1.9157088122605297E-2</v>
      </c>
      <c r="F26" s="6">
        <f t="shared" si="1"/>
        <v>5.40540540540541E-3</v>
      </c>
      <c r="I26" s="6">
        <f t="shared" si="2"/>
        <v>-1.9932832821917729E-2</v>
      </c>
      <c r="J26" s="6">
        <f t="shared" si="3"/>
        <v>3.0687145709740512E-3</v>
      </c>
      <c r="L26" s="12">
        <f t="shared" si="4"/>
        <v>3.9731782430652072E-4</v>
      </c>
      <c r="M26" s="12">
        <f t="shared" si="5"/>
        <v>9.4170091181084558E-6</v>
      </c>
    </row>
    <row r="27" spans="1:13" x14ac:dyDescent="0.25">
      <c r="A27" s="2">
        <v>43455</v>
      </c>
      <c r="B27" s="4">
        <v>2.5</v>
      </c>
      <c r="C27" s="4">
        <v>1.87</v>
      </c>
      <c r="E27" s="6">
        <f t="shared" si="0"/>
        <v>-2.3437500000000021E-2</v>
      </c>
      <c r="F27" s="6">
        <f t="shared" si="1"/>
        <v>5.3763440860215101E-3</v>
      </c>
      <c r="I27" s="6">
        <f t="shared" si="2"/>
        <v>-2.4213244699312454E-2</v>
      </c>
      <c r="J27" s="6">
        <f t="shared" si="3"/>
        <v>3.0396532515901513E-3</v>
      </c>
      <c r="L27" s="12">
        <f t="shared" si="4"/>
        <v>5.862812188687826E-4</v>
      </c>
      <c r="M27" s="12">
        <f t="shared" si="5"/>
        <v>9.2394918899025796E-6</v>
      </c>
    </row>
    <row r="28" spans="1:13" x14ac:dyDescent="0.25">
      <c r="A28" s="2">
        <v>43458</v>
      </c>
      <c r="B28" s="4">
        <v>2.46</v>
      </c>
      <c r="C28" s="4">
        <v>1.86</v>
      </c>
      <c r="E28" s="6">
        <f t="shared" si="0"/>
        <v>-1.6000000000000014E-2</v>
      </c>
      <c r="F28" s="6">
        <f t="shared" si="1"/>
        <v>-5.3475935828877046E-3</v>
      </c>
      <c r="I28" s="6">
        <f t="shared" si="2"/>
        <v>-1.6775744699312447E-2</v>
      </c>
      <c r="J28" s="6">
        <f t="shared" si="3"/>
        <v>-7.6842844173190634E-3</v>
      </c>
      <c r="L28" s="12">
        <f t="shared" si="4"/>
        <v>2.8142561021650967E-4</v>
      </c>
      <c r="M28" s="12">
        <f t="shared" si="5"/>
        <v>5.9048227006252576E-5</v>
      </c>
    </row>
    <row r="29" spans="1:13" x14ac:dyDescent="0.25">
      <c r="A29" s="2">
        <v>43459</v>
      </c>
      <c r="B29" s="4">
        <v>2.4300000000000002</v>
      </c>
      <c r="C29" s="4">
        <v>1.82</v>
      </c>
      <c r="E29" s="6">
        <f t="shared" si="0"/>
        <v>-1.2195121951219433E-2</v>
      </c>
      <c r="F29" s="6">
        <f t="shared" si="1"/>
        <v>-2.1505376344086041E-2</v>
      </c>
      <c r="I29" s="6">
        <f t="shared" si="2"/>
        <v>-1.2970866650531866E-2</v>
      </c>
      <c r="J29" s="6">
        <f t="shared" si="3"/>
        <v>-2.38420671785174E-2</v>
      </c>
      <c r="L29" s="12">
        <f t="shared" si="4"/>
        <v>1.6824338166587972E-4</v>
      </c>
      <c r="M29" s="12">
        <f t="shared" si="5"/>
        <v>5.6844416734493672E-4</v>
      </c>
    </row>
    <row r="30" spans="1:13" x14ac:dyDescent="0.25">
      <c r="A30" s="2">
        <v>43460</v>
      </c>
      <c r="B30" s="4">
        <v>2.4</v>
      </c>
      <c r="C30" s="4">
        <v>1.78</v>
      </c>
      <c r="E30" s="6">
        <f t="shared" si="0"/>
        <v>-1.2345679012345781E-2</v>
      </c>
      <c r="F30" s="6">
        <f t="shared" si="1"/>
        <v>-2.1978021978021997E-2</v>
      </c>
      <c r="I30" s="6">
        <f t="shared" si="2"/>
        <v>-1.3121423711658215E-2</v>
      </c>
      <c r="J30" s="6">
        <f t="shared" si="3"/>
        <v>-2.4314712812453357E-2</v>
      </c>
      <c r="L30" s="12">
        <f t="shared" si="4"/>
        <v>1.7217176022086644E-4</v>
      </c>
      <c r="M30" s="12">
        <f t="shared" si="5"/>
        <v>5.9120525915208339E-4</v>
      </c>
    </row>
    <row r="31" spans="1:13" x14ac:dyDescent="0.25">
      <c r="A31" s="2">
        <v>43461</v>
      </c>
      <c r="B31" s="4">
        <v>2.4300000000000002</v>
      </c>
      <c r="C31" s="4">
        <v>1.74</v>
      </c>
      <c r="E31" s="6">
        <f t="shared" si="0"/>
        <v>1.2500000000000105E-2</v>
      </c>
      <c r="F31" s="6">
        <f t="shared" si="1"/>
        <v>-2.2471910112359571E-2</v>
      </c>
      <c r="I31" s="6">
        <f t="shared" si="2"/>
        <v>1.1724255300687672E-2</v>
      </c>
      <c r="J31" s="6">
        <f t="shared" si="3"/>
        <v>-2.480860094679093E-2</v>
      </c>
      <c r="L31" s="12">
        <f t="shared" si="4"/>
        <v>1.3745816235570299E-4</v>
      </c>
      <c r="M31" s="12">
        <f t="shared" si="5"/>
        <v>6.1546668093711589E-4</v>
      </c>
    </row>
    <row r="32" spans="1:13" x14ac:dyDescent="0.25">
      <c r="A32" s="2">
        <v>43462</v>
      </c>
      <c r="B32" s="4">
        <v>2.42</v>
      </c>
      <c r="C32" s="4">
        <v>1.74</v>
      </c>
      <c r="E32" s="6">
        <f t="shared" si="0"/>
        <v>-4.1152263374486546E-3</v>
      </c>
      <c r="F32" s="6">
        <f t="shared" si="1"/>
        <v>0</v>
      </c>
      <c r="I32" s="6">
        <f t="shared" si="2"/>
        <v>-4.8909710367610881E-3</v>
      </c>
      <c r="J32" s="6">
        <f t="shared" si="3"/>
        <v>-2.3366908344313589E-3</v>
      </c>
      <c r="L32" s="12">
        <f t="shared" si="4"/>
        <v>2.3921597682435835E-5</v>
      </c>
      <c r="M32" s="12">
        <f t="shared" si="5"/>
        <v>5.4601240557155202E-6</v>
      </c>
    </row>
    <row r="33" spans="1:13" x14ac:dyDescent="0.25">
      <c r="A33" s="2">
        <v>43465</v>
      </c>
      <c r="B33" s="4">
        <v>2.41</v>
      </c>
      <c r="C33" s="4">
        <v>1.75</v>
      </c>
      <c r="E33" s="6">
        <f t="shared" si="0"/>
        <v>-4.1322314049585893E-3</v>
      </c>
      <c r="F33" s="6">
        <f t="shared" si="1"/>
        <v>5.7471264367816143E-3</v>
      </c>
      <c r="I33" s="6">
        <f t="shared" si="2"/>
        <v>-4.9079761042710229E-3</v>
      </c>
      <c r="J33" s="6">
        <f t="shared" si="3"/>
        <v>3.4104356023502555E-3</v>
      </c>
      <c r="L33" s="12">
        <f t="shared" si="4"/>
        <v>2.4088229440095365E-5</v>
      </c>
      <c r="M33" s="12">
        <f t="shared" si="5"/>
        <v>1.163107099777815E-5</v>
      </c>
    </row>
    <row r="34" spans="1:13" x14ac:dyDescent="0.25">
      <c r="A34" s="2">
        <v>43467</v>
      </c>
      <c r="B34" s="4">
        <v>2.39</v>
      </c>
      <c r="C34" s="4">
        <v>1.76</v>
      </c>
      <c r="E34" s="6">
        <f t="shared" si="0"/>
        <v>-8.2987551867219986E-3</v>
      </c>
      <c r="F34" s="6">
        <f t="shared" si="1"/>
        <v>5.7142857142857195E-3</v>
      </c>
      <c r="I34" s="6">
        <f t="shared" si="2"/>
        <v>-9.0744998860344331E-3</v>
      </c>
      <c r="J34" s="6">
        <f t="shared" si="3"/>
        <v>3.3775948798543606E-3</v>
      </c>
      <c r="L34" s="12">
        <f t="shared" si="4"/>
        <v>8.2346548181638944E-5</v>
      </c>
      <c r="M34" s="12">
        <f t="shared" si="5"/>
        <v>1.1408147172418393E-5</v>
      </c>
    </row>
    <row r="35" spans="1:13" x14ac:dyDescent="0.25">
      <c r="A35" s="2">
        <v>43468</v>
      </c>
      <c r="B35" s="4">
        <v>2.36</v>
      </c>
      <c r="C35" s="4">
        <v>1.69</v>
      </c>
      <c r="E35" s="6">
        <f t="shared" si="0"/>
        <v>-1.2552301255230229E-2</v>
      </c>
      <c r="F35" s="6">
        <f t="shared" si="1"/>
        <v>-3.9772727272727307E-2</v>
      </c>
      <c r="I35" s="6">
        <f t="shared" si="2"/>
        <v>-1.3328045954542664E-2</v>
      </c>
      <c r="J35" s="6">
        <f t="shared" si="3"/>
        <v>-4.2109418107158667E-2</v>
      </c>
      <c r="L35" s="12">
        <f t="shared" si="4"/>
        <v>1.7763680896640106E-4</v>
      </c>
      <c r="M35" s="12">
        <f t="shared" si="5"/>
        <v>1.7732030933235022E-3</v>
      </c>
    </row>
    <row r="36" spans="1:13" x14ac:dyDescent="0.25">
      <c r="A36" s="2">
        <v>43469</v>
      </c>
      <c r="B36" s="4">
        <v>2.39</v>
      </c>
      <c r="C36" s="4">
        <v>1.7</v>
      </c>
      <c r="E36" s="6">
        <f t="shared" si="0"/>
        <v>1.2711864406779768E-2</v>
      </c>
      <c r="F36" s="6">
        <f t="shared" si="1"/>
        <v>5.9171597633136145E-3</v>
      </c>
      <c r="I36" s="6">
        <f t="shared" si="2"/>
        <v>1.1936119707467333E-2</v>
      </c>
      <c r="J36" s="6">
        <f t="shared" si="3"/>
        <v>3.5804689288822557E-3</v>
      </c>
      <c r="L36" s="12">
        <f t="shared" si="4"/>
        <v>1.4247095367099006E-4</v>
      </c>
      <c r="M36" s="12">
        <f t="shared" si="5"/>
        <v>1.2819757750691247E-5</v>
      </c>
    </row>
    <row r="37" spans="1:13" x14ac:dyDescent="0.25">
      <c r="A37" s="2">
        <v>43472</v>
      </c>
      <c r="B37" s="4">
        <v>2.36</v>
      </c>
      <c r="C37" s="4">
        <v>1.71</v>
      </c>
      <c r="E37" s="6">
        <f t="shared" si="0"/>
        <v>-1.2552301255230229E-2</v>
      </c>
      <c r="F37" s="6">
        <f t="shared" si="1"/>
        <v>5.8823529411764757E-3</v>
      </c>
      <c r="I37" s="6">
        <f t="shared" si="2"/>
        <v>-1.3328045954542664E-2</v>
      </c>
      <c r="J37" s="6">
        <f t="shared" si="3"/>
        <v>3.5456621067451169E-3</v>
      </c>
      <c r="L37" s="12">
        <f t="shared" si="4"/>
        <v>1.7763680896640106E-4</v>
      </c>
      <c r="M37" s="12">
        <f t="shared" si="5"/>
        <v>1.257171977520822E-5</v>
      </c>
    </row>
    <row r="38" spans="1:13" x14ac:dyDescent="0.25">
      <c r="A38" s="2">
        <v>43473</v>
      </c>
      <c r="B38" s="4">
        <v>2.35</v>
      </c>
      <c r="C38" s="4">
        <v>1.7</v>
      </c>
      <c r="E38" s="6">
        <f t="shared" si="0"/>
        <v>-4.2372881355931301E-3</v>
      </c>
      <c r="F38" s="6">
        <f t="shared" si="1"/>
        <v>-5.8479532163742748E-3</v>
      </c>
      <c r="I38" s="6">
        <f t="shared" si="2"/>
        <v>-5.0130328349055637E-3</v>
      </c>
      <c r="J38" s="6">
        <f t="shared" si="3"/>
        <v>-8.1846440508056336E-3</v>
      </c>
      <c r="L38" s="12">
        <f t="shared" si="4"/>
        <v>2.5130498203841312E-5</v>
      </c>
      <c r="M38" s="12">
        <f t="shared" si="5"/>
        <v>6.6988398238388057E-5</v>
      </c>
    </row>
    <row r="39" spans="1:13" x14ac:dyDescent="0.25">
      <c r="A39" s="2">
        <v>43474</v>
      </c>
      <c r="B39" s="4">
        <v>2.34</v>
      </c>
      <c r="C39" s="4">
        <v>1.7</v>
      </c>
      <c r="E39" s="6">
        <f t="shared" si="0"/>
        <v>-4.2553191489362683E-3</v>
      </c>
      <c r="F39" s="6">
        <f t="shared" si="1"/>
        <v>0</v>
      </c>
      <c r="I39" s="6">
        <f t="shared" si="2"/>
        <v>-5.0310638482487019E-3</v>
      </c>
      <c r="J39" s="6">
        <f t="shared" si="3"/>
        <v>-2.3366908344313589E-3</v>
      </c>
      <c r="L39" s="12">
        <f t="shared" si="4"/>
        <v>2.5311603445155036E-5</v>
      </c>
      <c r="M39" s="12">
        <f t="shared" si="5"/>
        <v>5.4601240557155202E-6</v>
      </c>
    </row>
    <row r="40" spans="1:13" x14ac:dyDescent="0.25">
      <c r="A40" s="2">
        <v>43475</v>
      </c>
      <c r="B40" s="4">
        <v>2.35</v>
      </c>
      <c r="C40" s="4">
        <v>1.75</v>
      </c>
      <c r="E40" s="6">
        <f t="shared" si="0"/>
        <v>4.2735042735043728E-3</v>
      </c>
      <c r="F40" s="6">
        <f t="shared" si="1"/>
        <v>2.941176470588238E-2</v>
      </c>
      <c r="I40" s="6">
        <f t="shared" si="2"/>
        <v>3.4977595741919392E-3</v>
      </c>
      <c r="J40" s="6">
        <f t="shared" si="3"/>
        <v>2.7075073871451021E-2</v>
      </c>
      <c r="L40" s="12">
        <f t="shared" si="4"/>
        <v>1.2234322038851376E-5</v>
      </c>
      <c r="M40" s="12">
        <f t="shared" si="5"/>
        <v>7.3305962514452977E-4</v>
      </c>
    </row>
    <row r="41" spans="1:13" x14ac:dyDescent="0.25">
      <c r="A41" s="2">
        <v>43476</v>
      </c>
      <c r="B41" s="4">
        <v>2.39</v>
      </c>
      <c r="C41" s="4">
        <v>1.72</v>
      </c>
      <c r="E41" s="6">
        <f t="shared" si="0"/>
        <v>1.7021276595744695E-2</v>
      </c>
      <c r="F41" s="6">
        <f t="shared" si="1"/>
        <v>-1.7142857142857158E-2</v>
      </c>
      <c r="I41" s="6">
        <f t="shared" si="2"/>
        <v>1.6245531896432262E-2</v>
      </c>
      <c r="J41" s="6">
        <f t="shared" si="3"/>
        <v>-1.9479547977288517E-2</v>
      </c>
      <c r="L41" s="12">
        <f t="shared" si="4"/>
        <v>2.6391730659799804E-4</v>
      </c>
      <c r="M41" s="12">
        <f t="shared" si="5"/>
        <v>3.7945278939948519E-4</v>
      </c>
    </row>
    <row r="42" spans="1:13" x14ac:dyDescent="0.25">
      <c r="A42" s="2">
        <v>43479</v>
      </c>
      <c r="B42" s="4">
        <v>2.39</v>
      </c>
      <c r="C42" s="4">
        <v>1.81</v>
      </c>
      <c r="E42" s="6">
        <f t="shared" si="0"/>
        <v>0</v>
      </c>
      <c r="F42" s="6">
        <f t="shared" si="1"/>
        <v>5.2325581395348882E-2</v>
      </c>
      <c r="I42" s="6">
        <f t="shared" si="2"/>
        <v>-7.7574469931243357E-4</v>
      </c>
      <c r="J42" s="6">
        <f t="shared" si="3"/>
        <v>4.9988890560917522E-2</v>
      </c>
      <c r="L42" s="12">
        <f t="shared" si="4"/>
        <v>6.0177983851133794E-7</v>
      </c>
      <c r="M42" s="12">
        <f t="shared" si="5"/>
        <v>2.4988891795113891E-3</v>
      </c>
    </row>
    <row r="43" spans="1:13" x14ac:dyDescent="0.25">
      <c r="A43" s="2">
        <v>43480</v>
      </c>
      <c r="B43" s="4">
        <v>2.39</v>
      </c>
      <c r="C43" s="4">
        <v>1.84</v>
      </c>
      <c r="E43" s="6">
        <f t="shared" si="0"/>
        <v>0</v>
      </c>
      <c r="F43" s="6">
        <f t="shared" si="1"/>
        <v>1.6574585635359129E-2</v>
      </c>
      <c r="I43" s="6">
        <f t="shared" si="2"/>
        <v>-7.7574469931243357E-4</v>
      </c>
      <c r="J43" s="6">
        <f t="shared" si="3"/>
        <v>1.4237894800927769E-2</v>
      </c>
      <c r="L43" s="12">
        <f t="shared" si="4"/>
        <v>6.0177983851133794E-7</v>
      </c>
      <c r="M43" s="12">
        <f t="shared" si="5"/>
        <v>2.02717648362286E-4</v>
      </c>
    </row>
    <row r="44" spans="1:13" x14ac:dyDescent="0.25">
      <c r="A44" s="2">
        <v>43481</v>
      </c>
      <c r="B44" s="4">
        <v>2.38</v>
      </c>
      <c r="C44" s="4">
        <v>1.8</v>
      </c>
      <c r="E44" s="6">
        <f t="shared" si="0"/>
        <v>-4.1841004184101386E-3</v>
      </c>
      <c r="F44" s="6">
        <f t="shared" si="1"/>
        <v>-2.1739130434782625E-2</v>
      </c>
      <c r="I44" s="6">
        <f t="shared" si="2"/>
        <v>-4.9598451177225722E-3</v>
      </c>
      <c r="J44" s="6">
        <f t="shared" si="3"/>
        <v>-2.4075821269213985E-2</v>
      </c>
      <c r="L44" s="12">
        <f t="shared" si="4"/>
        <v>2.4600063591796435E-5</v>
      </c>
      <c r="M44" s="12">
        <f t="shared" si="5"/>
        <v>5.7964516978713655E-4</v>
      </c>
    </row>
    <row r="45" spans="1:13" x14ac:dyDescent="0.25">
      <c r="A45" s="2">
        <v>43482</v>
      </c>
      <c r="B45" s="4">
        <v>2.39</v>
      </c>
      <c r="C45" s="4">
        <v>1.81</v>
      </c>
      <c r="E45" s="6">
        <f t="shared" si="0"/>
        <v>4.2016806722690045E-3</v>
      </c>
      <c r="F45" s="6">
        <f t="shared" si="1"/>
        <v>5.5555555555555601E-3</v>
      </c>
      <c r="I45" s="6">
        <f t="shared" si="2"/>
        <v>3.425935972956571E-3</v>
      </c>
      <c r="J45" s="6">
        <f t="shared" si="3"/>
        <v>3.2188647211242013E-3</v>
      </c>
      <c r="L45" s="12">
        <f t="shared" si="4"/>
        <v>1.1737037290797887E-5</v>
      </c>
      <c r="M45" s="12">
        <f t="shared" si="5"/>
        <v>1.0361090092897982E-5</v>
      </c>
    </row>
    <row r="46" spans="1:13" x14ac:dyDescent="0.25">
      <c r="A46" s="2">
        <v>43483</v>
      </c>
      <c r="B46" s="4">
        <v>2.4700000000000002</v>
      </c>
      <c r="C46" s="4">
        <v>1.83</v>
      </c>
      <c r="E46" s="6">
        <f t="shared" si="0"/>
        <v>3.347280334728036E-2</v>
      </c>
      <c r="F46" s="6">
        <f t="shared" si="1"/>
        <v>1.1049723756906087E-2</v>
      </c>
      <c r="I46" s="6">
        <f t="shared" si="2"/>
        <v>3.2697058647967923E-2</v>
      </c>
      <c r="J46" s="6">
        <f t="shared" si="3"/>
        <v>8.7130329224747276E-3</v>
      </c>
      <c r="L46" s="12">
        <f t="shared" si="4"/>
        <v>1.0690976442286539E-3</v>
      </c>
      <c r="M46" s="12">
        <f t="shared" si="5"/>
        <v>7.5916942708128488E-5</v>
      </c>
    </row>
    <row r="47" spans="1:13" x14ac:dyDescent="0.25">
      <c r="A47" s="2">
        <v>43486</v>
      </c>
      <c r="B47" s="4">
        <v>2.5099999999999998</v>
      </c>
      <c r="C47" s="4">
        <v>1.85</v>
      </c>
      <c r="E47" s="6">
        <f t="shared" si="0"/>
        <v>1.6194331983805502E-2</v>
      </c>
      <c r="F47" s="6">
        <f t="shared" si="1"/>
        <v>1.0928961748633888E-2</v>
      </c>
      <c r="I47" s="6">
        <f t="shared" si="2"/>
        <v>1.5418587284493069E-2</v>
      </c>
      <c r="J47" s="6">
        <f t="shared" si="3"/>
        <v>8.5922709142025287E-3</v>
      </c>
      <c r="L47" s="12">
        <f t="shared" si="4"/>
        <v>2.3773283384953135E-4</v>
      </c>
      <c r="M47" s="12">
        <f t="shared" si="5"/>
        <v>7.3827119463050763E-5</v>
      </c>
    </row>
    <row r="48" spans="1:13" x14ac:dyDescent="0.25">
      <c r="A48" s="2">
        <v>43487</v>
      </c>
      <c r="B48" s="4">
        <v>2.5099999999999998</v>
      </c>
      <c r="C48" s="4">
        <v>1.85</v>
      </c>
      <c r="E48" s="6">
        <f t="shared" si="0"/>
        <v>0</v>
      </c>
      <c r="F48" s="6">
        <f t="shared" si="1"/>
        <v>0</v>
      </c>
      <c r="I48" s="6">
        <f t="shared" si="2"/>
        <v>-7.7574469931243357E-4</v>
      </c>
      <c r="J48" s="6">
        <f t="shared" si="3"/>
        <v>-2.3366908344313589E-3</v>
      </c>
      <c r="L48" s="12">
        <f t="shared" si="4"/>
        <v>6.0177983851133794E-7</v>
      </c>
      <c r="M48" s="12">
        <f t="shared" si="5"/>
        <v>5.4601240557155202E-6</v>
      </c>
    </row>
    <row r="49" spans="1:13" x14ac:dyDescent="0.25">
      <c r="A49" s="2">
        <v>43488</v>
      </c>
      <c r="B49" s="4">
        <v>2.5099999999999998</v>
      </c>
      <c r="C49" s="4">
        <v>1.92</v>
      </c>
      <c r="E49" s="6">
        <f t="shared" si="0"/>
        <v>0</v>
      </c>
      <c r="F49" s="6">
        <f t="shared" si="1"/>
        <v>3.783783783783775E-2</v>
      </c>
      <c r="I49" s="6">
        <f t="shared" si="2"/>
        <v>-7.7574469931243357E-4</v>
      </c>
      <c r="J49" s="6">
        <f t="shared" si="3"/>
        <v>3.550114700340639E-2</v>
      </c>
      <c r="L49" s="12">
        <f t="shared" si="4"/>
        <v>6.0177983851133794E-7</v>
      </c>
      <c r="M49" s="12">
        <f t="shared" si="5"/>
        <v>1.2603314385574705E-3</v>
      </c>
    </row>
    <row r="50" spans="1:13" x14ac:dyDescent="0.25">
      <c r="A50" s="2">
        <v>43489</v>
      </c>
      <c r="B50" s="4">
        <v>2.54</v>
      </c>
      <c r="C50" s="4">
        <v>1.92</v>
      </c>
      <c r="E50" s="6">
        <f t="shared" si="0"/>
        <v>1.1952191235059861E-2</v>
      </c>
      <c r="F50" s="6">
        <f t="shared" si="1"/>
        <v>0</v>
      </c>
      <c r="I50" s="6">
        <f t="shared" si="2"/>
        <v>1.1176446535747429E-2</v>
      </c>
      <c r="J50" s="6">
        <f t="shared" si="3"/>
        <v>-2.3366908344313589E-3</v>
      </c>
      <c r="L50" s="12">
        <f t="shared" si="4"/>
        <v>1.2491295716642069E-4</v>
      </c>
      <c r="M50" s="12">
        <f t="shared" si="5"/>
        <v>5.4601240557155202E-6</v>
      </c>
    </row>
    <row r="51" spans="1:13" x14ac:dyDescent="0.25">
      <c r="A51" s="2">
        <v>43490</v>
      </c>
      <c r="B51" s="4">
        <v>2.4300000000000002</v>
      </c>
      <c r="C51" s="4">
        <v>1.91</v>
      </c>
      <c r="E51" s="6">
        <f t="shared" si="0"/>
        <v>-4.3307086614173179E-2</v>
      </c>
      <c r="F51" s="6">
        <f t="shared" si="1"/>
        <v>-5.2083333333333382E-3</v>
      </c>
      <c r="I51" s="6">
        <f t="shared" si="2"/>
        <v>-4.4082831313485615E-2</v>
      </c>
      <c r="J51" s="6">
        <f t="shared" si="3"/>
        <v>-7.5450241677646971E-3</v>
      </c>
      <c r="L51" s="12">
        <f t="shared" si="4"/>
        <v>1.9432960166132279E-3</v>
      </c>
      <c r="M51" s="12">
        <f t="shared" si="5"/>
        <v>5.6927389692153362E-5</v>
      </c>
    </row>
    <row r="52" spans="1:13" x14ac:dyDescent="0.25">
      <c r="A52" s="2">
        <v>43493</v>
      </c>
      <c r="B52" s="4">
        <v>2.44</v>
      </c>
      <c r="C52" s="4">
        <v>1.94</v>
      </c>
      <c r="E52" s="6">
        <f t="shared" si="0"/>
        <v>4.1152263374484715E-3</v>
      </c>
      <c r="F52" s="6">
        <f t="shared" si="1"/>
        <v>1.5706806282722526E-2</v>
      </c>
      <c r="I52" s="6">
        <f t="shared" si="2"/>
        <v>3.339481638136038E-3</v>
      </c>
      <c r="J52" s="6">
        <f t="shared" si="3"/>
        <v>1.3370115448291166E-2</v>
      </c>
      <c r="L52" s="12">
        <f t="shared" si="4"/>
        <v>1.1152137611447756E-5</v>
      </c>
      <c r="M52" s="12">
        <f t="shared" si="5"/>
        <v>1.787599871006341E-4</v>
      </c>
    </row>
    <row r="53" spans="1:13" x14ac:dyDescent="0.25">
      <c r="A53" s="2">
        <v>43494</v>
      </c>
      <c r="B53" s="4">
        <v>2.44</v>
      </c>
      <c r="C53" s="4">
        <v>2</v>
      </c>
      <c r="E53" s="6">
        <f t="shared" si="0"/>
        <v>0</v>
      </c>
      <c r="F53" s="6">
        <f t="shared" si="1"/>
        <v>3.0927835051546421E-2</v>
      </c>
      <c r="I53" s="6">
        <f t="shared" si="2"/>
        <v>-7.7574469931243357E-4</v>
      </c>
      <c r="J53" s="6">
        <f t="shared" si="3"/>
        <v>2.8591144217115061E-2</v>
      </c>
      <c r="L53" s="12">
        <f t="shared" si="4"/>
        <v>6.0177983851133794E-7</v>
      </c>
      <c r="M53" s="12">
        <f t="shared" si="5"/>
        <v>8.1745352764387195E-4</v>
      </c>
    </row>
    <row r="54" spans="1:13" x14ac:dyDescent="0.25">
      <c r="A54" s="2">
        <v>43495</v>
      </c>
      <c r="B54" s="4">
        <v>2.4700000000000002</v>
      </c>
      <c r="C54" s="4">
        <v>1.95</v>
      </c>
      <c r="E54" s="6">
        <f t="shared" si="0"/>
        <v>1.2295081967213217E-2</v>
      </c>
      <c r="F54" s="6">
        <f t="shared" si="1"/>
        <v>-2.5000000000000022E-2</v>
      </c>
      <c r="I54" s="6">
        <f t="shared" si="2"/>
        <v>1.1519337267900782E-2</v>
      </c>
      <c r="J54" s="6">
        <f t="shared" si="3"/>
        <v>-2.7336690834431382E-2</v>
      </c>
      <c r="L54" s="12">
        <f t="shared" si="4"/>
        <v>1.3269513109164787E-4</v>
      </c>
      <c r="M54" s="12">
        <f t="shared" si="5"/>
        <v>7.4729466577728478E-4</v>
      </c>
    </row>
    <row r="55" spans="1:13" x14ac:dyDescent="0.25">
      <c r="A55" s="2">
        <v>43496</v>
      </c>
      <c r="B55" s="4">
        <v>2.46</v>
      </c>
      <c r="C55" s="4">
        <v>1.98</v>
      </c>
      <c r="E55" s="6">
        <f t="shared" si="0"/>
        <v>-4.0485829959515099E-3</v>
      </c>
      <c r="F55" s="6">
        <f t="shared" si="1"/>
        <v>1.5384615384615399E-2</v>
      </c>
      <c r="I55" s="6">
        <f t="shared" si="2"/>
        <v>-4.8243276952639434E-3</v>
      </c>
      <c r="J55" s="6">
        <f t="shared" si="3"/>
        <v>1.304792455018404E-2</v>
      </c>
      <c r="L55" s="12">
        <f t="shared" si="4"/>
        <v>2.3274137711290712E-5</v>
      </c>
      <c r="M55" s="12">
        <f t="shared" si="5"/>
        <v>1.7024833506729538E-4</v>
      </c>
    </row>
    <row r="56" spans="1:13" x14ac:dyDescent="0.25">
      <c r="A56" s="2">
        <v>43497</v>
      </c>
      <c r="B56" s="4">
        <v>2.5099999999999998</v>
      </c>
      <c r="C56" s="4">
        <v>1.93</v>
      </c>
      <c r="E56" s="6">
        <f t="shared" si="0"/>
        <v>2.0325203252032447E-2</v>
      </c>
      <c r="F56" s="6">
        <f t="shared" si="1"/>
        <v>-2.5252525252525276E-2</v>
      </c>
      <c r="I56" s="6">
        <f t="shared" si="2"/>
        <v>1.9549458552720014E-2</v>
      </c>
      <c r="J56" s="6">
        <f t="shared" si="3"/>
        <v>-2.7589216086956636E-2</v>
      </c>
      <c r="L56" s="12">
        <f t="shared" si="4"/>
        <v>3.8218132970451769E-4</v>
      </c>
      <c r="M56" s="12">
        <f t="shared" si="5"/>
        <v>7.6116484429278688E-4</v>
      </c>
    </row>
    <row r="57" spans="1:13" x14ac:dyDescent="0.25">
      <c r="A57" s="2">
        <v>43500</v>
      </c>
      <c r="B57" s="4">
        <v>2.56</v>
      </c>
      <c r="C57" s="4">
        <v>1.9</v>
      </c>
      <c r="E57" s="6">
        <f t="shared" si="0"/>
        <v>1.9920318725099709E-2</v>
      </c>
      <c r="F57" s="6">
        <f t="shared" si="1"/>
        <v>-1.5544041450777216E-2</v>
      </c>
      <c r="I57" s="6">
        <f t="shared" si="2"/>
        <v>1.9144574025787276E-2</v>
      </c>
      <c r="J57" s="6">
        <f t="shared" si="3"/>
        <v>-1.7880732285208575E-2</v>
      </c>
      <c r="L57" s="12">
        <f t="shared" si="4"/>
        <v>3.6651471462884885E-4</v>
      </c>
      <c r="M57" s="12">
        <f t="shared" si="5"/>
        <v>3.1972058705530027E-4</v>
      </c>
    </row>
    <row r="58" spans="1:13" x14ac:dyDescent="0.25">
      <c r="A58" s="2">
        <v>43501</v>
      </c>
      <c r="B58" s="4">
        <v>2.68</v>
      </c>
      <c r="C58" s="4">
        <v>1.98</v>
      </c>
      <c r="E58" s="6">
        <f t="shared" si="0"/>
        <v>4.6875000000000042E-2</v>
      </c>
      <c r="F58" s="6">
        <f t="shared" si="1"/>
        <v>4.2105263157894778E-2</v>
      </c>
      <c r="I58" s="6">
        <f t="shared" si="2"/>
        <v>4.6099255300687605E-2</v>
      </c>
      <c r="J58" s="6">
        <f t="shared" si="3"/>
        <v>3.9768572323463418E-2</v>
      </c>
      <c r="L58" s="12">
        <f t="shared" si="4"/>
        <v>2.1251413392779743E-3</v>
      </c>
      <c r="M58" s="12">
        <f t="shared" si="5"/>
        <v>1.5815393446465406E-3</v>
      </c>
    </row>
    <row r="59" spans="1:13" x14ac:dyDescent="0.25">
      <c r="A59" s="2">
        <v>43502</v>
      </c>
      <c r="B59" s="4">
        <v>2.79</v>
      </c>
      <c r="C59" s="4">
        <v>1.98</v>
      </c>
      <c r="E59" s="6">
        <f t="shared" si="0"/>
        <v>4.1044776119402937E-2</v>
      </c>
      <c r="F59" s="6">
        <f t="shared" si="1"/>
        <v>0</v>
      </c>
      <c r="I59" s="6">
        <f t="shared" si="2"/>
        <v>4.0269031420090501E-2</v>
      </c>
      <c r="J59" s="6">
        <f t="shared" si="3"/>
        <v>-2.3366908344313589E-3</v>
      </c>
      <c r="L59" s="12">
        <f t="shared" si="4"/>
        <v>1.6215948915122361E-3</v>
      </c>
      <c r="M59" s="12">
        <f t="shared" si="5"/>
        <v>5.4601240557155202E-6</v>
      </c>
    </row>
    <row r="60" spans="1:13" x14ac:dyDescent="0.25">
      <c r="A60" s="2">
        <v>43503</v>
      </c>
      <c r="B60" s="4">
        <v>2.72</v>
      </c>
      <c r="C60" s="4">
        <v>1.97</v>
      </c>
      <c r="E60" s="6">
        <f t="shared" si="0"/>
        <v>-2.5089605734766967E-2</v>
      </c>
      <c r="F60" s="6">
        <f t="shared" si="1"/>
        <v>-5.0505050505050553E-3</v>
      </c>
      <c r="I60" s="6">
        <f t="shared" si="2"/>
        <v>-2.58653504340794E-2</v>
      </c>
      <c r="J60" s="6">
        <f t="shared" si="3"/>
        <v>-7.3871958849364141E-3</v>
      </c>
      <c r="L60" s="12">
        <f t="shared" si="4"/>
        <v>6.6901635307773136E-4</v>
      </c>
      <c r="M60" s="12">
        <f t="shared" si="5"/>
        <v>5.4570663042421492E-5</v>
      </c>
    </row>
    <row r="61" spans="1:13" x14ac:dyDescent="0.25">
      <c r="A61" s="2">
        <v>43504</v>
      </c>
      <c r="B61" s="4">
        <v>2.68</v>
      </c>
      <c r="C61" s="4">
        <v>1.98</v>
      </c>
      <c r="E61" s="6">
        <f t="shared" si="0"/>
        <v>-1.4705882352941188E-2</v>
      </c>
      <c r="F61" s="6">
        <f t="shared" si="1"/>
        <v>5.0761421319797002E-3</v>
      </c>
      <c r="I61" s="6">
        <f t="shared" si="2"/>
        <v>-1.5481627052253623E-2</v>
      </c>
      <c r="J61" s="6">
        <f t="shared" si="3"/>
        <v>2.7394512975483414E-3</v>
      </c>
      <c r="L61" s="12">
        <f t="shared" si="4"/>
        <v>2.396807761850712E-4</v>
      </c>
      <c r="M61" s="12">
        <f t="shared" si="5"/>
        <v>7.5045934116392914E-6</v>
      </c>
    </row>
    <row r="62" spans="1:13" x14ac:dyDescent="0.25">
      <c r="A62" s="2">
        <v>43507</v>
      </c>
      <c r="B62" s="4">
        <v>2.69</v>
      </c>
      <c r="C62" s="4">
        <v>2.04</v>
      </c>
      <c r="E62" s="6">
        <f t="shared" si="0"/>
        <v>3.7313432835820097E-3</v>
      </c>
      <c r="F62" s="6">
        <f t="shared" si="1"/>
        <v>3.0303030303030332E-2</v>
      </c>
      <c r="I62" s="6">
        <f t="shared" si="2"/>
        <v>2.9555985842695761E-3</v>
      </c>
      <c r="J62" s="6">
        <f t="shared" si="3"/>
        <v>2.7966339468598972E-2</v>
      </c>
      <c r="L62" s="12">
        <f t="shared" si="4"/>
        <v>8.735562991336322E-6</v>
      </c>
      <c r="M62" s="12">
        <f t="shared" si="5"/>
        <v>7.8211614327291666E-4</v>
      </c>
    </row>
    <row r="63" spans="1:13" x14ac:dyDescent="0.25">
      <c r="A63" s="2">
        <v>43508</v>
      </c>
      <c r="B63" s="4">
        <v>2.74</v>
      </c>
      <c r="C63" s="4">
        <v>2.02</v>
      </c>
      <c r="E63" s="6">
        <f t="shared" si="0"/>
        <v>1.8587360594795637E-2</v>
      </c>
      <c r="F63" s="6">
        <f t="shared" si="1"/>
        <v>-9.8039215686274595E-3</v>
      </c>
      <c r="I63" s="6">
        <f t="shared" si="2"/>
        <v>1.7811615895483204E-2</v>
      </c>
      <c r="J63" s="6">
        <f t="shared" si="3"/>
        <v>-1.2140612403058818E-2</v>
      </c>
      <c r="L63" s="12">
        <f t="shared" si="4"/>
        <v>3.1725366080822995E-4</v>
      </c>
      <c r="M63" s="12">
        <f t="shared" si="5"/>
        <v>1.4739446952130559E-4</v>
      </c>
    </row>
    <row r="64" spans="1:13" x14ac:dyDescent="0.25">
      <c r="A64" s="2">
        <v>43509</v>
      </c>
      <c r="B64" s="4">
        <v>2.68</v>
      </c>
      <c r="C64" s="4">
        <v>1.95</v>
      </c>
      <c r="E64" s="6">
        <f t="shared" si="0"/>
        <v>-2.1897810218978121E-2</v>
      </c>
      <c r="F64" s="6">
        <f t="shared" si="1"/>
        <v>-3.4653465346534684E-2</v>
      </c>
      <c r="I64" s="6">
        <f t="shared" si="2"/>
        <v>-2.2673554918290553E-2</v>
      </c>
      <c r="J64" s="6">
        <f t="shared" si="3"/>
        <v>-3.6990156180966044E-2</v>
      </c>
      <c r="L64" s="12">
        <f t="shared" si="4"/>
        <v>5.1409009263273778E-4</v>
      </c>
      <c r="M64" s="12">
        <f t="shared" si="5"/>
        <v>1.3682716542922605E-3</v>
      </c>
    </row>
    <row r="65" spans="1:13" x14ac:dyDescent="0.25">
      <c r="A65" s="2">
        <v>43510</v>
      </c>
      <c r="B65" s="4">
        <v>2.59</v>
      </c>
      <c r="C65" s="4">
        <v>1.92</v>
      </c>
      <c r="E65" s="6">
        <f t="shared" si="0"/>
        <v>-3.3582089552238917E-2</v>
      </c>
      <c r="F65" s="6">
        <f t="shared" si="1"/>
        <v>-1.5384615384615399E-2</v>
      </c>
      <c r="I65" s="6">
        <f t="shared" si="2"/>
        <v>-3.4357834251551353E-2</v>
      </c>
      <c r="J65" s="6">
        <f t="shared" si="3"/>
        <v>-1.7721306219046759E-2</v>
      </c>
      <c r="L65" s="12">
        <f t="shared" si="4"/>
        <v>1.1804607744570752E-3</v>
      </c>
      <c r="M65" s="12">
        <f t="shared" si="5"/>
        <v>3.1404469410922531E-4</v>
      </c>
    </row>
    <row r="66" spans="1:13" x14ac:dyDescent="0.25">
      <c r="A66" s="2">
        <v>43511</v>
      </c>
      <c r="B66" s="4">
        <v>2.54</v>
      </c>
      <c r="C66" s="4">
        <v>1.92</v>
      </c>
      <c r="E66" s="6">
        <f t="shared" si="0"/>
        <v>-1.9305019305019239E-2</v>
      </c>
      <c r="F66" s="6">
        <f t="shared" si="1"/>
        <v>0</v>
      </c>
      <c r="I66" s="6">
        <f t="shared" si="2"/>
        <v>-2.0080764004331671E-2</v>
      </c>
      <c r="J66" s="6">
        <f t="shared" si="3"/>
        <v>-2.3366908344313589E-3</v>
      </c>
      <c r="L66" s="12">
        <f t="shared" si="4"/>
        <v>4.0323708299766254E-4</v>
      </c>
      <c r="M66" s="12">
        <f t="shared" si="5"/>
        <v>5.4601240557155202E-6</v>
      </c>
    </row>
    <row r="67" spans="1:13" x14ac:dyDescent="0.25">
      <c r="A67" s="2">
        <v>43514</v>
      </c>
      <c r="B67" s="4">
        <v>2.42</v>
      </c>
      <c r="C67" s="4">
        <v>1.9</v>
      </c>
      <c r="E67" s="6">
        <f t="shared" si="0"/>
        <v>-4.7244094488189017E-2</v>
      </c>
      <c r="F67" s="6">
        <f t="shared" si="1"/>
        <v>-1.0416666666666676E-2</v>
      </c>
      <c r="I67" s="6">
        <f t="shared" si="2"/>
        <v>-4.8019839187501454E-2</v>
      </c>
      <c r="J67" s="6">
        <f t="shared" si="3"/>
        <v>-1.2753357501098034E-2</v>
      </c>
      <c r="L67" s="12">
        <f t="shared" si="4"/>
        <v>2.3059049555935003E-3</v>
      </c>
      <c r="M67" s="12">
        <f t="shared" si="5"/>
        <v>1.6264812755081349E-4</v>
      </c>
    </row>
    <row r="68" spans="1:13" x14ac:dyDescent="0.25">
      <c r="A68" s="2">
        <v>43515</v>
      </c>
      <c r="B68" s="4">
        <v>2.44</v>
      </c>
      <c r="C68" s="4">
        <v>1.87</v>
      </c>
      <c r="E68" s="6">
        <f t="shared" si="0"/>
        <v>8.2644628099173625E-3</v>
      </c>
      <c r="F68" s="6">
        <f t="shared" si="1"/>
        <v>-1.5789473684210423E-2</v>
      </c>
      <c r="I68" s="6">
        <f t="shared" si="2"/>
        <v>7.488718110604929E-3</v>
      </c>
      <c r="J68" s="6">
        <f t="shared" si="3"/>
        <v>-1.8126164518641782E-2</v>
      </c>
      <c r="L68" s="12">
        <f t="shared" si="4"/>
        <v>5.6080898940102259E-5</v>
      </c>
      <c r="M68" s="12">
        <f t="shared" si="5"/>
        <v>3.2855784015686828E-4</v>
      </c>
    </row>
    <row r="69" spans="1:13" x14ac:dyDescent="0.25">
      <c r="A69" s="2">
        <v>43516</v>
      </c>
      <c r="B69" s="4">
        <v>2.44</v>
      </c>
      <c r="C69" s="4">
        <v>1.86</v>
      </c>
      <c r="E69" s="6">
        <f t="shared" ref="E69:E132" si="6">(B69-B68)/B68</f>
        <v>0</v>
      </c>
      <c r="F69" s="6">
        <f t="shared" ref="F69:F132" si="7">(C69-C68)/C68</f>
        <v>-5.3475935828877046E-3</v>
      </c>
      <c r="I69" s="6">
        <f t="shared" ref="I69:I132" si="8">E69-$E$251</f>
        <v>-7.7574469931243357E-4</v>
      </c>
      <c r="J69" s="6">
        <f t="shared" ref="J69:J132" si="9">F69-$F$251</f>
        <v>-7.6842844173190634E-3</v>
      </c>
      <c r="L69" s="12">
        <f t="shared" ref="L69:L132" si="10">I69*I69</f>
        <v>6.0177983851133794E-7</v>
      </c>
      <c r="M69" s="12">
        <f t="shared" ref="M69:M132" si="11">J69*J69</f>
        <v>5.9048227006252576E-5</v>
      </c>
    </row>
    <row r="70" spans="1:13" x14ac:dyDescent="0.25">
      <c r="A70" s="2">
        <v>43517</v>
      </c>
      <c r="B70" s="4">
        <v>2.44</v>
      </c>
      <c r="C70" s="4">
        <v>1.89</v>
      </c>
      <c r="E70" s="6">
        <f t="shared" si="6"/>
        <v>0</v>
      </c>
      <c r="F70" s="6">
        <f t="shared" si="7"/>
        <v>1.6129032258064412E-2</v>
      </c>
      <c r="I70" s="6">
        <f t="shared" si="8"/>
        <v>-7.7574469931243357E-4</v>
      </c>
      <c r="J70" s="6">
        <f t="shared" si="9"/>
        <v>1.3792341423633052E-2</v>
      </c>
      <c r="L70" s="12">
        <f t="shared" si="10"/>
        <v>6.0177983851133794E-7</v>
      </c>
      <c r="M70" s="12">
        <f t="shared" si="11"/>
        <v>1.902286819460642E-4</v>
      </c>
    </row>
    <row r="71" spans="1:13" x14ac:dyDescent="0.25">
      <c r="A71" s="2">
        <v>43518</v>
      </c>
      <c r="B71" s="4">
        <v>2.4700000000000002</v>
      </c>
      <c r="C71" s="4">
        <v>1.93</v>
      </c>
      <c r="E71" s="6">
        <f t="shared" si="6"/>
        <v>1.2295081967213217E-2</v>
      </c>
      <c r="F71" s="6">
        <f t="shared" si="7"/>
        <v>2.1164021164021184E-2</v>
      </c>
      <c r="I71" s="6">
        <f t="shared" si="8"/>
        <v>1.1519337267900782E-2</v>
      </c>
      <c r="J71" s="6">
        <f t="shared" si="9"/>
        <v>1.8827330329589824E-2</v>
      </c>
      <c r="L71" s="12">
        <f t="shared" si="10"/>
        <v>1.3269513109164787E-4</v>
      </c>
      <c r="M71" s="12">
        <f t="shared" si="11"/>
        <v>3.5446836733949284E-4</v>
      </c>
    </row>
    <row r="72" spans="1:13" x14ac:dyDescent="0.25">
      <c r="A72" s="2">
        <v>43521</v>
      </c>
      <c r="B72" s="4">
        <v>2.4700000000000002</v>
      </c>
      <c r="C72" s="4">
        <v>1.97</v>
      </c>
      <c r="E72" s="6">
        <f t="shared" si="6"/>
        <v>0</v>
      </c>
      <c r="F72" s="6">
        <f t="shared" si="7"/>
        <v>2.0725388601036288E-2</v>
      </c>
      <c r="I72" s="6">
        <f t="shared" si="8"/>
        <v>-7.7574469931243357E-4</v>
      </c>
      <c r="J72" s="6">
        <f t="shared" si="9"/>
        <v>1.8388697766604928E-2</v>
      </c>
      <c r="L72" s="12">
        <f t="shared" si="10"/>
        <v>6.0177983851133794E-7</v>
      </c>
      <c r="M72" s="12">
        <f t="shared" si="11"/>
        <v>3.3814420555154109E-4</v>
      </c>
    </row>
    <row r="73" spans="1:13" x14ac:dyDescent="0.25">
      <c r="A73" s="2">
        <v>43522</v>
      </c>
      <c r="B73" s="4">
        <v>2.46</v>
      </c>
      <c r="C73" s="4">
        <v>1.97</v>
      </c>
      <c r="E73" s="6">
        <f t="shared" si="6"/>
        <v>-4.0485829959515099E-3</v>
      </c>
      <c r="F73" s="6">
        <f t="shared" si="7"/>
        <v>0</v>
      </c>
      <c r="I73" s="6">
        <f t="shared" si="8"/>
        <v>-4.8243276952639434E-3</v>
      </c>
      <c r="J73" s="6">
        <f t="shared" si="9"/>
        <v>-2.3366908344313589E-3</v>
      </c>
      <c r="L73" s="12">
        <f t="shared" si="10"/>
        <v>2.3274137711290712E-5</v>
      </c>
      <c r="M73" s="12">
        <f t="shared" si="11"/>
        <v>5.4601240557155202E-6</v>
      </c>
    </row>
    <row r="74" spans="1:13" x14ac:dyDescent="0.25">
      <c r="A74" s="2">
        <v>43523</v>
      </c>
      <c r="B74" s="4">
        <v>2.48</v>
      </c>
      <c r="C74" s="4">
        <v>1.94</v>
      </c>
      <c r="E74" s="6">
        <f t="shared" si="6"/>
        <v>8.1300813008130159E-3</v>
      </c>
      <c r="F74" s="6">
        <f t="shared" si="7"/>
        <v>-1.5228426395939101E-2</v>
      </c>
      <c r="I74" s="6">
        <f t="shared" si="8"/>
        <v>7.3543366015005824E-3</v>
      </c>
      <c r="J74" s="6">
        <f t="shared" si="9"/>
        <v>-1.756511723037046E-2</v>
      </c>
      <c r="L74" s="12">
        <f t="shared" si="10"/>
        <v>5.4086266848171134E-5</v>
      </c>
      <c r="M74" s="12">
        <f t="shared" si="11"/>
        <v>3.0853334331665722E-4</v>
      </c>
    </row>
    <row r="75" spans="1:13" x14ac:dyDescent="0.25">
      <c r="A75" s="2">
        <v>43524</v>
      </c>
      <c r="B75" s="4">
        <v>2.5299999999999998</v>
      </c>
      <c r="C75" s="4">
        <v>1.95</v>
      </c>
      <c r="E75" s="6">
        <f t="shared" si="6"/>
        <v>2.0161290322580575E-2</v>
      </c>
      <c r="F75" s="6">
        <f t="shared" si="7"/>
        <v>5.1546391752577371E-3</v>
      </c>
      <c r="I75" s="6">
        <f t="shared" si="8"/>
        <v>1.9385545623268143E-2</v>
      </c>
      <c r="J75" s="6">
        <f t="shared" si="9"/>
        <v>2.8179483408263782E-3</v>
      </c>
      <c r="L75" s="12">
        <f t="shared" si="10"/>
        <v>3.7579937911181064E-4</v>
      </c>
      <c r="M75" s="12">
        <f t="shared" si="11"/>
        <v>7.9408328515661383E-6</v>
      </c>
    </row>
    <row r="76" spans="1:13" x14ac:dyDescent="0.25">
      <c r="A76" s="2">
        <v>43525</v>
      </c>
      <c r="B76" s="4">
        <v>2.4900000000000002</v>
      </c>
      <c r="C76" s="4">
        <v>1.95</v>
      </c>
      <c r="E76" s="6">
        <f t="shared" si="6"/>
        <v>-1.5810276679841737E-2</v>
      </c>
      <c r="F76" s="6">
        <f t="shared" si="7"/>
        <v>0</v>
      </c>
      <c r="I76" s="6">
        <f t="shared" si="8"/>
        <v>-1.6586021379154169E-2</v>
      </c>
      <c r="J76" s="6">
        <f t="shared" si="9"/>
        <v>-2.3366908344313589E-3</v>
      </c>
      <c r="L76" s="12">
        <f t="shared" si="10"/>
        <v>2.7509610518975915E-4</v>
      </c>
      <c r="M76" s="12">
        <f t="shared" si="11"/>
        <v>5.4601240557155202E-6</v>
      </c>
    </row>
    <row r="77" spans="1:13" x14ac:dyDescent="0.25">
      <c r="A77" s="2">
        <v>43528</v>
      </c>
      <c r="B77" s="4">
        <v>2.5</v>
      </c>
      <c r="C77" s="4">
        <v>1.99</v>
      </c>
      <c r="E77" s="6">
        <f t="shared" si="6"/>
        <v>4.0160642570280262E-3</v>
      </c>
      <c r="F77" s="6">
        <f t="shared" si="7"/>
        <v>2.051282051282053E-2</v>
      </c>
      <c r="I77" s="6">
        <f t="shared" si="8"/>
        <v>3.2403195577155926E-3</v>
      </c>
      <c r="J77" s="6">
        <f t="shared" si="9"/>
        <v>1.817612967838917E-2</v>
      </c>
      <c r="L77" s="12">
        <f t="shared" si="10"/>
        <v>1.0499670836114174E-5</v>
      </c>
      <c r="M77" s="12">
        <f t="shared" si="11"/>
        <v>3.303716900856196E-4</v>
      </c>
    </row>
    <row r="78" spans="1:13" x14ac:dyDescent="0.25">
      <c r="A78" s="2">
        <v>43529</v>
      </c>
      <c r="B78" s="4">
        <v>2.4700000000000002</v>
      </c>
      <c r="C78" s="4">
        <v>2.2200000000000002</v>
      </c>
      <c r="E78" s="6">
        <f t="shared" si="6"/>
        <v>-1.1999999999999922E-2</v>
      </c>
      <c r="F78" s="6">
        <f t="shared" si="7"/>
        <v>0.11557788944723628</v>
      </c>
      <c r="I78" s="6">
        <f t="shared" si="8"/>
        <v>-1.2775744699312357E-2</v>
      </c>
      <c r="J78" s="6">
        <f t="shared" si="9"/>
        <v>0.11324119861280492</v>
      </c>
      <c r="L78" s="12">
        <f t="shared" si="10"/>
        <v>1.6321965262200777E-4</v>
      </c>
      <c r="M78" s="12">
        <f t="shared" si="11"/>
        <v>1.282356906326473E-2</v>
      </c>
    </row>
    <row r="79" spans="1:13" x14ac:dyDescent="0.25">
      <c r="A79" s="2">
        <v>43530</v>
      </c>
      <c r="B79" s="4">
        <v>2.5099999999999998</v>
      </c>
      <c r="C79" s="4">
        <v>2.15</v>
      </c>
      <c r="E79" s="6">
        <f t="shared" si="6"/>
        <v>1.6194331983805502E-2</v>
      </c>
      <c r="F79" s="6">
        <f t="shared" si="7"/>
        <v>-3.1531531531531654E-2</v>
      </c>
      <c r="I79" s="6">
        <f t="shared" si="8"/>
        <v>1.5418587284493069E-2</v>
      </c>
      <c r="J79" s="6">
        <f t="shared" si="9"/>
        <v>-3.3868222365963013E-2</v>
      </c>
      <c r="L79" s="12">
        <f t="shared" si="10"/>
        <v>2.3773283384953135E-4</v>
      </c>
      <c r="M79" s="12">
        <f t="shared" si="11"/>
        <v>1.1470564862303173E-3</v>
      </c>
    </row>
    <row r="80" spans="1:13" x14ac:dyDescent="0.25">
      <c r="A80" s="2">
        <v>43531</v>
      </c>
      <c r="B80" s="4">
        <v>2.4500000000000002</v>
      </c>
      <c r="C80" s="4">
        <v>2.19</v>
      </c>
      <c r="E80" s="6">
        <f t="shared" si="6"/>
        <v>-2.3904382470119369E-2</v>
      </c>
      <c r="F80" s="6">
        <f t="shared" si="7"/>
        <v>1.8604651162790715E-2</v>
      </c>
      <c r="I80" s="6">
        <f t="shared" si="8"/>
        <v>-2.4680127169431802E-2</v>
      </c>
      <c r="J80" s="6">
        <f t="shared" si="9"/>
        <v>1.6267960328359355E-2</v>
      </c>
      <c r="L80" s="12">
        <f t="shared" si="10"/>
        <v>6.0910867709932574E-4</v>
      </c>
      <c r="M80" s="12">
        <f t="shared" si="11"/>
        <v>2.646465332450738E-4</v>
      </c>
    </row>
    <row r="81" spans="1:13" x14ac:dyDescent="0.25">
      <c r="A81" s="2">
        <v>43532</v>
      </c>
      <c r="B81" s="4">
        <v>2.39</v>
      </c>
      <c r="C81" s="4">
        <v>2.1800000000000002</v>
      </c>
      <c r="E81" s="6">
        <f t="shared" si="6"/>
        <v>-2.4489795918367366E-2</v>
      </c>
      <c r="F81" s="6">
        <f t="shared" si="7"/>
        <v>-4.5662100456620031E-3</v>
      </c>
      <c r="I81" s="6">
        <f t="shared" si="8"/>
        <v>-2.5265540617679799E-2</v>
      </c>
      <c r="J81" s="6">
        <f t="shared" si="9"/>
        <v>-6.9029008800933619E-3</v>
      </c>
      <c r="L81" s="12">
        <f t="shared" si="10"/>
        <v>6.3834754270362774E-4</v>
      </c>
      <c r="M81" s="12">
        <f t="shared" si="11"/>
        <v>4.7650040560393714E-5</v>
      </c>
    </row>
    <row r="82" spans="1:13" x14ac:dyDescent="0.25">
      <c r="A82" s="2">
        <v>43535</v>
      </c>
      <c r="B82" s="4">
        <v>2.3199999999999998</v>
      </c>
      <c r="C82" s="4">
        <v>2.31</v>
      </c>
      <c r="E82" s="6">
        <f t="shared" si="6"/>
        <v>-2.9288702928870411E-2</v>
      </c>
      <c r="F82" s="6">
        <f t="shared" si="7"/>
        <v>5.9633027522935728E-2</v>
      </c>
      <c r="I82" s="6">
        <f t="shared" si="8"/>
        <v>-3.0064447628182844E-2</v>
      </c>
      <c r="J82" s="6">
        <f t="shared" si="9"/>
        <v>5.7296336688504368E-2</v>
      </c>
      <c r="L82" s="12">
        <f t="shared" si="10"/>
        <v>9.0387101118774896E-4</v>
      </c>
      <c r="M82" s="12">
        <f t="shared" si="11"/>
        <v>3.2828701979224517E-3</v>
      </c>
    </row>
    <row r="83" spans="1:13" x14ac:dyDescent="0.25">
      <c r="A83" s="2">
        <v>43536</v>
      </c>
      <c r="B83" s="4">
        <v>2.36</v>
      </c>
      <c r="C83" s="4">
        <v>2.5299999999999998</v>
      </c>
      <c r="E83" s="6">
        <f t="shared" si="6"/>
        <v>1.7241379310344845E-2</v>
      </c>
      <c r="F83" s="6">
        <f t="shared" si="7"/>
        <v>9.5238095238095122E-2</v>
      </c>
      <c r="I83" s="6">
        <f t="shared" si="8"/>
        <v>1.6465634611032412E-2</v>
      </c>
      <c r="J83" s="6">
        <f t="shared" si="9"/>
        <v>9.2901404403663762E-2</v>
      </c>
      <c r="L83" s="12">
        <f t="shared" si="10"/>
        <v>2.7111712314402848E-4</v>
      </c>
      <c r="M83" s="12">
        <f t="shared" si="11"/>
        <v>8.6306709401730766E-3</v>
      </c>
    </row>
    <row r="84" spans="1:13" x14ac:dyDescent="0.25">
      <c r="A84" s="2">
        <v>43537</v>
      </c>
      <c r="B84" s="4">
        <v>2.35</v>
      </c>
      <c r="C84" s="4">
        <v>2.46</v>
      </c>
      <c r="E84" s="6">
        <f t="shared" si="6"/>
        <v>-4.2372881355931301E-3</v>
      </c>
      <c r="F84" s="6">
        <f t="shared" si="7"/>
        <v>-2.7667984189723258E-2</v>
      </c>
      <c r="I84" s="6">
        <f t="shared" si="8"/>
        <v>-5.0130328349055637E-3</v>
      </c>
      <c r="J84" s="6">
        <f t="shared" si="9"/>
        <v>-3.0004675024154617E-2</v>
      </c>
      <c r="L84" s="12">
        <f t="shared" si="10"/>
        <v>2.5130498203841312E-5</v>
      </c>
      <c r="M84" s="12">
        <f t="shared" si="11"/>
        <v>9.002805233051279E-4</v>
      </c>
    </row>
    <row r="85" spans="1:13" x14ac:dyDescent="0.25">
      <c r="A85" s="2">
        <v>43538</v>
      </c>
      <c r="B85" s="4">
        <v>2.37</v>
      </c>
      <c r="C85" s="4">
        <v>2.5499999999999998</v>
      </c>
      <c r="E85" s="6">
        <f t="shared" si="6"/>
        <v>8.5106382978723475E-3</v>
      </c>
      <c r="F85" s="6">
        <f t="shared" si="7"/>
        <v>3.6585365853658479E-2</v>
      </c>
      <c r="I85" s="6">
        <f t="shared" si="8"/>
        <v>7.7348935985599139E-3</v>
      </c>
      <c r="J85" s="6">
        <f t="shared" si="9"/>
        <v>3.4248675019227119E-2</v>
      </c>
      <c r="L85" s="12">
        <f t="shared" si="10"/>
        <v>5.9828578981043133E-5</v>
      </c>
      <c r="M85" s="12">
        <f t="shared" si="11"/>
        <v>1.1729717405726317E-3</v>
      </c>
    </row>
    <row r="86" spans="1:13" x14ac:dyDescent="0.25">
      <c r="A86" s="2">
        <v>43539</v>
      </c>
      <c r="B86" s="4">
        <v>2.35</v>
      </c>
      <c r="C86" s="4">
        <v>2.56</v>
      </c>
      <c r="E86" s="6">
        <f t="shared" si="6"/>
        <v>-8.4388185654008518E-3</v>
      </c>
      <c r="F86" s="6">
        <f t="shared" si="7"/>
        <v>3.9215686274510714E-3</v>
      </c>
      <c r="I86" s="6">
        <f t="shared" si="8"/>
        <v>-9.2145632647132845E-3</v>
      </c>
      <c r="J86" s="6">
        <f t="shared" si="9"/>
        <v>1.5848777930197126E-3</v>
      </c>
      <c r="L86" s="12">
        <f t="shared" si="10"/>
        <v>8.4908176159403546E-5</v>
      </c>
      <c r="M86" s="12">
        <f t="shared" si="11"/>
        <v>2.5118376188070349E-6</v>
      </c>
    </row>
    <row r="87" spans="1:13" x14ac:dyDescent="0.25">
      <c r="A87" s="2">
        <v>43542</v>
      </c>
      <c r="B87" s="4">
        <v>2.4500000000000002</v>
      </c>
      <c r="C87" s="4">
        <v>2.44</v>
      </c>
      <c r="E87" s="6">
        <f t="shared" si="6"/>
        <v>4.2553191489361736E-2</v>
      </c>
      <c r="F87" s="6">
        <f t="shared" si="7"/>
        <v>-4.6875000000000042E-2</v>
      </c>
      <c r="I87" s="6">
        <f t="shared" si="8"/>
        <v>4.17774467900493E-2</v>
      </c>
      <c r="J87" s="6">
        <f t="shared" si="9"/>
        <v>-4.9211690834431401E-2</v>
      </c>
      <c r="L87" s="12">
        <f t="shared" si="10"/>
        <v>1.7453550602954005E-3</v>
      </c>
      <c r="M87" s="12">
        <f t="shared" si="11"/>
        <v>2.4217905147836598E-3</v>
      </c>
    </row>
    <row r="88" spans="1:13" x14ac:dyDescent="0.25">
      <c r="A88" s="2">
        <v>43543</v>
      </c>
      <c r="B88" s="4">
        <v>2.5499999999999998</v>
      </c>
      <c r="C88" s="4">
        <v>2.5299999999999998</v>
      </c>
      <c r="E88" s="6">
        <f t="shared" si="6"/>
        <v>4.0816326530612096E-2</v>
      </c>
      <c r="F88" s="6">
        <f t="shared" si="7"/>
        <v>3.6885245901639288E-2</v>
      </c>
      <c r="I88" s="6">
        <f t="shared" si="8"/>
        <v>4.004058183129966E-2</v>
      </c>
      <c r="J88" s="6">
        <f t="shared" si="9"/>
        <v>3.4548555067207928E-2</v>
      </c>
      <c r="L88" s="12">
        <f t="shared" si="10"/>
        <v>1.6032481933890045E-3</v>
      </c>
      <c r="M88" s="12">
        <f t="shared" si="11"/>
        <v>1.1936026572318987E-3</v>
      </c>
    </row>
    <row r="89" spans="1:13" x14ac:dyDescent="0.25">
      <c r="A89" s="2">
        <v>43544</v>
      </c>
      <c r="B89" s="4">
        <v>2.5099999999999998</v>
      </c>
      <c r="C89" s="4">
        <v>2.4700000000000002</v>
      </c>
      <c r="E89" s="6">
        <f t="shared" si="6"/>
        <v>-1.5686274509803935E-2</v>
      </c>
      <c r="F89" s="6">
        <f t="shared" si="7"/>
        <v>-2.3715415019762692E-2</v>
      </c>
      <c r="I89" s="6">
        <f t="shared" si="8"/>
        <v>-1.6462019209116368E-2</v>
      </c>
      <c r="J89" s="6">
        <f t="shared" si="9"/>
        <v>-2.6052105854194051E-2</v>
      </c>
      <c r="L89" s="12">
        <f t="shared" si="10"/>
        <v>2.7099807644131627E-4</v>
      </c>
      <c r="M89" s="12">
        <f t="shared" si="11"/>
        <v>6.7871221943813199E-4</v>
      </c>
    </row>
    <row r="90" spans="1:13" x14ac:dyDescent="0.25">
      <c r="A90" s="2">
        <v>43545</v>
      </c>
      <c r="B90" s="4">
        <v>2.5</v>
      </c>
      <c r="C90" s="4">
        <v>2.4300000000000002</v>
      </c>
      <c r="E90" s="6">
        <f t="shared" si="6"/>
        <v>-3.9840637450198361E-3</v>
      </c>
      <c r="F90" s="6">
        <f t="shared" si="7"/>
        <v>-1.6194331983805682E-2</v>
      </c>
      <c r="I90" s="6">
        <f t="shared" si="8"/>
        <v>-4.7598084443322697E-3</v>
      </c>
      <c r="J90" s="6">
        <f t="shared" si="9"/>
        <v>-1.8531022818237042E-2</v>
      </c>
      <c r="L90" s="12">
        <f t="shared" si="10"/>
        <v>2.265577642673678E-5</v>
      </c>
      <c r="M90" s="12">
        <f t="shared" si="11"/>
        <v>3.4339880669002193E-4</v>
      </c>
    </row>
    <row r="91" spans="1:13" x14ac:dyDescent="0.25">
      <c r="A91" s="2">
        <v>43546</v>
      </c>
      <c r="B91" s="4">
        <v>2.37</v>
      </c>
      <c r="C91" s="4">
        <v>2.25</v>
      </c>
      <c r="E91" s="6">
        <f t="shared" si="6"/>
        <v>-5.1999999999999956E-2</v>
      </c>
      <c r="F91" s="6">
        <f t="shared" si="7"/>
        <v>-7.4074074074074139E-2</v>
      </c>
      <c r="I91" s="6">
        <f t="shared" si="8"/>
        <v>-5.2775744699312392E-2</v>
      </c>
      <c r="J91" s="6">
        <f t="shared" si="9"/>
        <v>-7.6410764908505499E-2</v>
      </c>
      <c r="L91" s="12">
        <f t="shared" si="10"/>
        <v>2.7852792285669998E-3</v>
      </c>
      <c r="M91" s="12">
        <f t="shared" si="11"/>
        <v>5.8386049939028956E-3</v>
      </c>
    </row>
    <row r="92" spans="1:13" x14ac:dyDescent="0.25">
      <c r="A92" s="2">
        <v>43549</v>
      </c>
      <c r="B92" s="4">
        <v>2.34</v>
      </c>
      <c r="C92" s="4">
        <v>2.37</v>
      </c>
      <c r="E92" s="6">
        <f t="shared" si="6"/>
        <v>-1.265822784810137E-2</v>
      </c>
      <c r="F92" s="6">
        <f t="shared" si="7"/>
        <v>5.3333333333333378E-2</v>
      </c>
      <c r="I92" s="6">
        <f t="shared" si="8"/>
        <v>-1.3433972547413804E-2</v>
      </c>
      <c r="J92" s="6">
        <f t="shared" si="9"/>
        <v>5.0996642498902019E-2</v>
      </c>
      <c r="L92" s="12">
        <f t="shared" si="10"/>
        <v>1.8047161840466772E-4</v>
      </c>
      <c r="M92" s="12">
        <f t="shared" si="11"/>
        <v>2.6006575461608194E-3</v>
      </c>
    </row>
    <row r="93" spans="1:13" x14ac:dyDescent="0.25">
      <c r="A93" s="2">
        <v>43550</v>
      </c>
      <c r="B93" s="4">
        <v>2.29</v>
      </c>
      <c r="C93" s="4">
        <v>2.25</v>
      </c>
      <c r="E93" s="6">
        <f t="shared" si="6"/>
        <v>-2.1367521367521292E-2</v>
      </c>
      <c r="F93" s="6">
        <f t="shared" si="7"/>
        <v>-5.0632911392405104E-2</v>
      </c>
      <c r="I93" s="6">
        <f t="shared" si="8"/>
        <v>-2.2143266066833724E-2</v>
      </c>
      <c r="J93" s="6">
        <f t="shared" si="9"/>
        <v>-5.2969602226836464E-2</v>
      </c>
      <c r="L93" s="12">
        <f t="shared" si="10"/>
        <v>4.9032423210658991E-4</v>
      </c>
      <c r="M93" s="12">
        <f t="shared" si="11"/>
        <v>2.8057787600692784E-3</v>
      </c>
    </row>
    <row r="94" spans="1:13" x14ac:dyDescent="0.25">
      <c r="A94" s="2">
        <v>43551</v>
      </c>
      <c r="B94" s="4">
        <v>2.2400000000000002</v>
      </c>
      <c r="C94" s="4">
        <v>2.12</v>
      </c>
      <c r="E94" s="6">
        <f t="shared" si="6"/>
        <v>-2.1834061135371102E-2</v>
      </c>
      <c r="F94" s="6">
        <f t="shared" si="7"/>
        <v>-5.7777777777777733E-2</v>
      </c>
      <c r="I94" s="6">
        <f t="shared" si="8"/>
        <v>-2.2609805834683534E-2</v>
      </c>
      <c r="J94" s="6">
        <f t="shared" si="9"/>
        <v>-6.0114468612209093E-2</v>
      </c>
      <c r="L94" s="12">
        <f t="shared" si="10"/>
        <v>5.1120331988208957E-4</v>
      </c>
      <c r="M94" s="12">
        <f t="shared" si="11"/>
        <v>3.6137493365282721E-3</v>
      </c>
    </row>
    <row r="95" spans="1:13" x14ac:dyDescent="0.25">
      <c r="A95" s="2">
        <v>43552</v>
      </c>
      <c r="B95" s="4">
        <v>2.27</v>
      </c>
      <c r="C95" s="4">
        <v>2.1</v>
      </c>
      <c r="E95" s="6">
        <f t="shared" si="6"/>
        <v>1.3392857142857054E-2</v>
      </c>
      <c r="F95" s="6">
        <f t="shared" si="7"/>
        <v>-9.4339622641509517E-3</v>
      </c>
      <c r="I95" s="6">
        <f t="shared" si="8"/>
        <v>1.2617112443544621E-2</v>
      </c>
      <c r="J95" s="6">
        <f t="shared" si="9"/>
        <v>-1.1770653098582311E-2</v>
      </c>
      <c r="L95" s="12">
        <f t="shared" si="10"/>
        <v>1.5919152641304853E-4</v>
      </c>
      <c r="M95" s="12">
        <f t="shared" si="11"/>
        <v>1.3854827436716538E-4</v>
      </c>
    </row>
    <row r="96" spans="1:13" x14ac:dyDescent="0.25">
      <c r="A96" s="2">
        <v>43553</v>
      </c>
      <c r="B96" s="4">
        <v>2.25</v>
      </c>
      <c r="C96" s="4">
        <v>2.14</v>
      </c>
      <c r="E96" s="6">
        <f t="shared" si="6"/>
        <v>-8.8105726872246774E-3</v>
      </c>
      <c r="F96" s="6">
        <f t="shared" si="7"/>
        <v>1.9047619047619063E-2</v>
      </c>
      <c r="I96" s="6">
        <f t="shared" si="8"/>
        <v>-9.5863173865371118E-3</v>
      </c>
      <c r="J96" s="6">
        <f t="shared" si="9"/>
        <v>1.6710928213187703E-2</v>
      </c>
      <c r="L96" s="12">
        <f t="shared" si="10"/>
        <v>9.1897481035423725E-5</v>
      </c>
      <c r="M96" s="12">
        <f t="shared" si="11"/>
        <v>2.7925512174631275E-4</v>
      </c>
    </row>
    <row r="97" spans="1:13" x14ac:dyDescent="0.25">
      <c r="A97" s="2">
        <v>43556</v>
      </c>
      <c r="B97" s="4">
        <v>2.25</v>
      </c>
      <c r="C97" s="4">
        <v>2.1</v>
      </c>
      <c r="E97" s="6">
        <f t="shared" si="6"/>
        <v>0</v>
      </c>
      <c r="F97" s="6">
        <f t="shared" si="7"/>
        <v>-1.8691588785046745E-2</v>
      </c>
      <c r="I97" s="6">
        <f t="shared" si="8"/>
        <v>-7.7574469931243357E-4</v>
      </c>
      <c r="J97" s="6">
        <f t="shared" si="9"/>
        <v>-2.1028279619478105E-2</v>
      </c>
      <c r="L97" s="12">
        <f t="shared" si="10"/>
        <v>6.0177983851133794E-7</v>
      </c>
      <c r="M97" s="12">
        <f t="shared" si="11"/>
        <v>4.421885437549582E-4</v>
      </c>
    </row>
    <row r="98" spans="1:13" x14ac:dyDescent="0.25">
      <c r="A98" s="2">
        <v>43557</v>
      </c>
      <c r="B98" s="4">
        <v>2.27</v>
      </c>
      <c r="C98" s="4">
        <v>2.06</v>
      </c>
      <c r="E98" s="6">
        <f t="shared" si="6"/>
        <v>8.8888888888888976E-3</v>
      </c>
      <c r="F98" s="6">
        <f t="shared" si="7"/>
        <v>-1.9047619047619063E-2</v>
      </c>
      <c r="I98" s="6">
        <f t="shared" si="8"/>
        <v>8.1131441895764649E-3</v>
      </c>
      <c r="J98" s="6">
        <f t="shared" si="9"/>
        <v>-2.1384309882050423E-2</v>
      </c>
      <c r="L98" s="12">
        <f t="shared" si="10"/>
        <v>6.582310864085835E-5</v>
      </c>
      <c r="M98" s="12">
        <f t="shared" si="11"/>
        <v>4.5728870913155938E-4</v>
      </c>
    </row>
    <row r="99" spans="1:13" x14ac:dyDescent="0.25">
      <c r="A99" s="2">
        <v>43558</v>
      </c>
      <c r="B99" s="4">
        <v>2.27</v>
      </c>
      <c r="C99" s="4">
        <v>2.08</v>
      </c>
      <c r="E99" s="6">
        <f t="shared" si="6"/>
        <v>0</v>
      </c>
      <c r="F99" s="6">
        <f t="shared" si="7"/>
        <v>9.7087378640776777E-3</v>
      </c>
      <c r="I99" s="6">
        <f t="shared" si="8"/>
        <v>-7.7574469931243357E-4</v>
      </c>
      <c r="J99" s="6">
        <f t="shared" si="9"/>
        <v>7.3720470296463189E-3</v>
      </c>
      <c r="L99" s="12">
        <f t="shared" si="10"/>
        <v>6.0177983851133794E-7</v>
      </c>
      <c r="M99" s="12">
        <f t="shared" si="11"/>
        <v>5.4347077407317115E-5</v>
      </c>
    </row>
    <row r="100" spans="1:13" x14ac:dyDescent="0.25">
      <c r="A100" s="2">
        <v>43559</v>
      </c>
      <c r="B100" s="4">
        <v>2.2999999999999998</v>
      </c>
      <c r="C100" s="4">
        <v>2.1800000000000002</v>
      </c>
      <c r="E100" s="6">
        <f t="shared" si="6"/>
        <v>1.3215859030836918E-2</v>
      </c>
      <c r="F100" s="6">
        <f t="shared" si="7"/>
        <v>4.8076923076923121E-2</v>
      </c>
      <c r="I100" s="6">
        <f t="shared" si="8"/>
        <v>1.2440114331524484E-2</v>
      </c>
      <c r="J100" s="6">
        <f t="shared" si="9"/>
        <v>4.5740232242491762E-2</v>
      </c>
      <c r="L100" s="12">
        <f t="shared" si="10"/>
        <v>1.5475644458140086E-4</v>
      </c>
      <c r="M100" s="12">
        <f t="shared" si="11"/>
        <v>2.092168845597083E-3</v>
      </c>
    </row>
    <row r="101" spans="1:13" x14ac:dyDescent="0.25">
      <c r="A101" s="2">
        <v>43560</v>
      </c>
      <c r="B101" s="4">
        <v>2.29</v>
      </c>
      <c r="C101" s="4">
        <v>2.16</v>
      </c>
      <c r="E101" s="6">
        <f t="shared" si="6"/>
        <v>-4.347826086956429E-3</v>
      </c>
      <c r="F101" s="6">
        <f t="shared" si="7"/>
        <v>-9.174311926605512E-3</v>
      </c>
      <c r="I101" s="6">
        <f t="shared" si="8"/>
        <v>-5.1235707862688626E-3</v>
      </c>
      <c r="J101" s="6">
        <f t="shared" si="9"/>
        <v>-1.1511002761036872E-2</v>
      </c>
      <c r="L101" s="12">
        <f t="shared" si="10"/>
        <v>2.6250977601907732E-5</v>
      </c>
      <c r="M101" s="12">
        <f t="shared" si="11"/>
        <v>1.3250318456459848E-4</v>
      </c>
    </row>
    <row r="102" spans="1:13" x14ac:dyDescent="0.25">
      <c r="A102" s="2">
        <v>43563</v>
      </c>
      <c r="B102" s="4">
        <v>2.23</v>
      </c>
      <c r="C102" s="4">
        <v>2.06</v>
      </c>
      <c r="E102" s="6">
        <f t="shared" si="6"/>
        <v>-2.6200873362445438E-2</v>
      </c>
      <c r="F102" s="6">
        <f t="shared" si="7"/>
        <v>-4.6296296296296335E-2</v>
      </c>
      <c r="I102" s="6">
        <f t="shared" si="8"/>
        <v>-2.697661806175787E-2</v>
      </c>
      <c r="J102" s="6">
        <f t="shared" si="9"/>
        <v>-4.8632987130727695E-2</v>
      </c>
      <c r="L102" s="12">
        <f t="shared" si="10"/>
        <v>7.2773792204996102E-4</v>
      </c>
      <c r="M102" s="12">
        <f t="shared" si="11"/>
        <v>2.3651674372575258E-3</v>
      </c>
    </row>
    <row r="103" spans="1:13" x14ac:dyDescent="0.25">
      <c r="A103" s="2">
        <v>43564</v>
      </c>
      <c r="B103" s="4">
        <v>2.25</v>
      </c>
      <c r="C103" s="4">
        <v>2.09</v>
      </c>
      <c r="E103" s="6">
        <f t="shared" si="6"/>
        <v>8.9686098654708606E-3</v>
      </c>
      <c r="F103" s="6">
        <f t="shared" si="7"/>
        <v>1.456310679611641E-2</v>
      </c>
      <c r="I103" s="6">
        <f t="shared" si="8"/>
        <v>8.1928651661584279E-3</v>
      </c>
      <c r="J103" s="6">
        <f t="shared" si="9"/>
        <v>1.2226415961685052E-2</v>
      </c>
      <c r="L103" s="12">
        <f t="shared" si="10"/>
        <v>6.7123039630852163E-5</v>
      </c>
      <c r="M103" s="12">
        <f t="shared" si="11"/>
        <v>1.4948524726814702E-4</v>
      </c>
    </row>
    <row r="104" spans="1:13" x14ac:dyDescent="0.25">
      <c r="A104" s="2">
        <v>43565</v>
      </c>
      <c r="B104" s="4">
        <v>2.21</v>
      </c>
      <c r="C104" s="4">
        <v>2.0499999999999998</v>
      </c>
      <c r="E104" s="6">
        <f t="shared" si="6"/>
        <v>-1.7777777777777795E-2</v>
      </c>
      <c r="F104" s="6">
        <f t="shared" si="7"/>
        <v>-1.9138755980861261E-2</v>
      </c>
      <c r="I104" s="6">
        <f t="shared" si="8"/>
        <v>-1.8553522477090228E-2</v>
      </c>
      <c r="J104" s="6">
        <f t="shared" si="9"/>
        <v>-2.147544681529262E-2</v>
      </c>
      <c r="L104" s="12">
        <f t="shared" si="10"/>
        <v>3.442331963078923E-4</v>
      </c>
      <c r="M104" s="12">
        <f t="shared" si="11"/>
        <v>4.6119481591646195E-4</v>
      </c>
    </row>
    <row r="105" spans="1:13" x14ac:dyDescent="0.25">
      <c r="A105" s="2">
        <v>43566</v>
      </c>
      <c r="B105" s="4">
        <v>2.2200000000000002</v>
      </c>
      <c r="C105" s="4">
        <v>1.98</v>
      </c>
      <c r="E105" s="6">
        <f t="shared" si="6"/>
        <v>4.5248868778281588E-3</v>
      </c>
      <c r="F105" s="6">
        <f t="shared" si="7"/>
        <v>-3.414634146341456E-2</v>
      </c>
      <c r="I105" s="6">
        <f t="shared" si="8"/>
        <v>3.7491421785157252E-3</v>
      </c>
      <c r="J105" s="6">
        <f t="shared" si="9"/>
        <v>-3.648303229784592E-2</v>
      </c>
      <c r="L105" s="12">
        <f t="shared" si="10"/>
        <v>1.4056067074725638E-5</v>
      </c>
      <c r="M105" s="12">
        <f t="shared" si="11"/>
        <v>1.3310116456456687E-3</v>
      </c>
    </row>
    <row r="106" spans="1:13" x14ac:dyDescent="0.25">
      <c r="A106" s="2">
        <v>43567</v>
      </c>
      <c r="B106" s="4">
        <v>2.19</v>
      </c>
      <c r="C106" s="4">
        <v>2.09</v>
      </c>
      <c r="E106" s="6">
        <f t="shared" si="6"/>
        <v>-1.3513513513513624E-2</v>
      </c>
      <c r="F106" s="6">
        <f t="shared" si="7"/>
        <v>5.555555555555549E-2</v>
      </c>
      <c r="I106" s="6">
        <f t="shared" si="8"/>
        <v>-1.4289258212826058E-2</v>
      </c>
      <c r="J106" s="6">
        <f t="shared" si="9"/>
        <v>5.321886472112413E-2</v>
      </c>
      <c r="L106" s="12">
        <f t="shared" si="10"/>
        <v>2.0418290027281695E-4</v>
      </c>
      <c r="M106" s="12">
        <f t="shared" si="11"/>
        <v>2.8322475622053105E-3</v>
      </c>
    </row>
    <row r="107" spans="1:13" x14ac:dyDescent="0.25">
      <c r="A107" s="2">
        <v>43570</v>
      </c>
      <c r="B107" s="4">
        <v>2.1800000000000002</v>
      </c>
      <c r="C107" s="4">
        <v>2.1</v>
      </c>
      <c r="E107" s="6">
        <f t="shared" si="6"/>
        <v>-4.5662100456620031E-3</v>
      </c>
      <c r="F107" s="6">
        <f t="shared" si="7"/>
        <v>4.7846889952154218E-3</v>
      </c>
      <c r="I107" s="6">
        <f t="shared" si="8"/>
        <v>-5.3419547449744366E-3</v>
      </c>
      <c r="J107" s="6">
        <f t="shared" si="9"/>
        <v>2.447998160784063E-3</v>
      </c>
      <c r="L107" s="12">
        <f t="shared" si="10"/>
        <v>2.8536480497354899E-5</v>
      </c>
      <c r="M107" s="12">
        <f t="shared" si="11"/>
        <v>5.9926949952021554E-6</v>
      </c>
    </row>
    <row r="108" spans="1:13" x14ac:dyDescent="0.25">
      <c r="A108" s="2">
        <v>43571</v>
      </c>
      <c r="B108" s="4">
        <v>2.17</v>
      </c>
      <c r="C108" s="4">
        <v>2.09</v>
      </c>
      <c r="E108" s="6">
        <f t="shared" si="6"/>
        <v>-4.5871559633028575E-3</v>
      </c>
      <c r="F108" s="6">
        <f t="shared" si="7"/>
        <v>-4.7619047619048716E-3</v>
      </c>
      <c r="I108" s="6">
        <f t="shared" si="8"/>
        <v>-5.3629006626152911E-3</v>
      </c>
      <c r="J108" s="6">
        <f t="shared" si="9"/>
        <v>-7.0985955963362305E-3</v>
      </c>
      <c r="L108" s="12">
        <f t="shared" si="10"/>
        <v>2.8760703517079528E-5</v>
      </c>
      <c r="M108" s="12">
        <f t="shared" si="11"/>
        <v>5.0390059440324126E-5</v>
      </c>
    </row>
    <row r="109" spans="1:13" x14ac:dyDescent="0.25">
      <c r="A109" s="2">
        <v>43572</v>
      </c>
      <c r="B109" s="4">
        <v>2.19</v>
      </c>
      <c r="C109" s="4">
        <v>2.09</v>
      </c>
      <c r="E109" s="6">
        <f t="shared" si="6"/>
        <v>9.2165898617511607E-3</v>
      </c>
      <c r="F109" s="6">
        <f t="shared" si="7"/>
        <v>0</v>
      </c>
      <c r="I109" s="6">
        <f t="shared" si="8"/>
        <v>8.440845162438728E-3</v>
      </c>
      <c r="J109" s="6">
        <f t="shared" si="9"/>
        <v>-2.3366908344313589E-3</v>
      </c>
      <c r="L109" s="12">
        <f t="shared" si="10"/>
        <v>7.1247867056265277E-5</v>
      </c>
      <c r="M109" s="12">
        <f t="shared" si="11"/>
        <v>5.4601240557155202E-6</v>
      </c>
    </row>
    <row r="110" spans="1:13" x14ac:dyDescent="0.25">
      <c r="A110" s="2">
        <v>43573</v>
      </c>
      <c r="B110" s="4">
        <v>2.1800000000000002</v>
      </c>
      <c r="C110" s="4">
        <v>2.09</v>
      </c>
      <c r="E110" s="6">
        <f t="shared" si="6"/>
        <v>-4.5662100456620031E-3</v>
      </c>
      <c r="F110" s="6">
        <f t="shared" si="7"/>
        <v>0</v>
      </c>
      <c r="I110" s="6">
        <f t="shared" si="8"/>
        <v>-5.3419547449744366E-3</v>
      </c>
      <c r="J110" s="6">
        <f t="shared" si="9"/>
        <v>-2.3366908344313589E-3</v>
      </c>
      <c r="L110" s="12">
        <f t="shared" si="10"/>
        <v>2.8536480497354899E-5</v>
      </c>
      <c r="M110" s="12">
        <f t="shared" si="11"/>
        <v>5.4601240557155202E-6</v>
      </c>
    </row>
    <row r="111" spans="1:13" x14ac:dyDescent="0.25">
      <c r="A111" s="2">
        <v>43574</v>
      </c>
      <c r="B111" s="4">
        <v>2.29</v>
      </c>
      <c r="C111" s="4">
        <v>2.09</v>
      </c>
      <c r="E111" s="6">
        <f t="shared" si="6"/>
        <v>5.0458715596330216E-2</v>
      </c>
      <c r="F111" s="6">
        <f t="shared" si="7"/>
        <v>0</v>
      </c>
      <c r="I111" s="6">
        <f t="shared" si="8"/>
        <v>4.9682970897017779E-2</v>
      </c>
      <c r="J111" s="6">
        <f t="shared" si="9"/>
        <v>-2.3366908344313589E-3</v>
      </c>
      <c r="L111" s="12">
        <f t="shared" si="10"/>
        <v>2.4683975971539155E-3</v>
      </c>
      <c r="M111" s="12">
        <f t="shared" si="11"/>
        <v>5.4601240557155202E-6</v>
      </c>
    </row>
    <row r="112" spans="1:13" x14ac:dyDescent="0.25">
      <c r="A112" s="2">
        <v>43577</v>
      </c>
      <c r="B112" s="4">
        <v>2.23</v>
      </c>
      <c r="C112" s="4">
        <v>2.1</v>
      </c>
      <c r="E112" s="6">
        <f t="shared" si="6"/>
        <v>-2.6200873362445438E-2</v>
      </c>
      <c r="F112" s="6">
        <f t="shared" si="7"/>
        <v>4.7846889952154218E-3</v>
      </c>
      <c r="I112" s="6">
        <f t="shared" si="8"/>
        <v>-2.697661806175787E-2</v>
      </c>
      <c r="J112" s="6">
        <f t="shared" si="9"/>
        <v>2.447998160784063E-3</v>
      </c>
      <c r="L112" s="12">
        <f t="shared" si="10"/>
        <v>7.2773792204996102E-4</v>
      </c>
      <c r="M112" s="12">
        <f t="shared" si="11"/>
        <v>5.9926949952021554E-6</v>
      </c>
    </row>
    <row r="113" spans="1:13" x14ac:dyDescent="0.25">
      <c r="A113" s="2">
        <v>43579</v>
      </c>
      <c r="B113" s="4">
        <v>2.2000000000000002</v>
      </c>
      <c r="C113" s="4">
        <v>2.15</v>
      </c>
      <c r="E113" s="6">
        <f t="shared" si="6"/>
        <v>-1.345291479820619E-2</v>
      </c>
      <c r="F113" s="6">
        <f t="shared" si="7"/>
        <v>2.3809523809523725E-2</v>
      </c>
      <c r="I113" s="6">
        <f t="shared" si="8"/>
        <v>-1.4228659497518625E-2</v>
      </c>
      <c r="J113" s="6">
        <f t="shared" si="9"/>
        <v>2.1472832975092365E-2</v>
      </c>
      <c r="L113" s="12">
        <f t="shared" si="10"/>
        <v>2.0245475109632695E-4</v>
      </c>
      <c r="M113" s="12">
        <f t="shared" si="11"/>
        <v>4.6108255597621404E-4</v>
      </c>
    </row>
    <row r="114" spans="1:13" x14ac:dyDescent="0.25">
      <c r="A114" s="2">
        <v>43580</v>
      </c>
      <c r="B114" s="4">
        <v>2.16</v>
      </c>
      <c r="C114" s="4">
        <v>2.0699999999999998</v>
      </c>
      <c r="E114" s="6">
        <f t="shared" si="6"/>
        <v>-1.8181818181818195E-2</v>
      </c>
      <c r="F114" s="6">
        <f t="shared" si="7"/>
        <v>-3.720930232558143E-2</v>
      </c>
      <c r="I114" s="6">
        <f t="shared" si="8"/>
        <v>-1.8957562881130628E-2</v>
      </c>
      <c r="J114" s="6">
        <f t="shared" si="9"/>
        <v>-3.9545993160012789E-2</v>
      </c>
      <c r="L114" s="12">
        <f t="shared" si="10"/>
        <v>3.5938919039202175E-4</v>
      </c>
      <c r="M114" s="12">
        <f t="shared" si="11"/>
        <v>1.5638855750117783E-3</v>
      </c>
    </row>
    <row r="115" spans="1:13" x14ac:dyDescent="0.25">
      <c r="A115" s="2">
        <v>43581</v>
      </c>
      <c r="B115" s="4">
        <v>2.13</v>
      </c>
      <c r="C115" s="4">
        <v>2.09</v>
      </c>
      <c r="E115" s="6">
        <f t="shared" si="6"/>
        <v>-1.3888888888889003E-2</v>
      </c>
      <c r="F115" s="6">
        <f t="shared" si="7"/>
        <v>9.6618357487922805E-3</v>
      </c>
      <c r="I115" s="6">
        <f t="shared" si="8"/>
        <v>-1.4664633588201435E-2</v>
      </c>
      <c r="J115" s="6">
        <f t="shared" si="9"/>
        <v>7.3251449143609216E-3</v>
      </c>
      <c r="L115" s="12">
        <f t="shared" si="10"/>
        <v>2.1505147827620571E-4</v>
      </c>
      <c r="M115" s="12">
        <f t="shared" si="11"/>
        <v>5.3657748016387673E-5</v>
      </c>
    </row>
    <row r="116" spans="1:13" x14ac:dyDescent="0.25">
      <c r="A116" s="2">
        <v>43584</v>
      </c>
      <c r="B116" s="4">
        <v>2.13</v>
      </c>
      <c r="C116" s="4">
        <v>2.0499999999999998</v>
      </c>
      <c r="E116" s="6">
        <f t="shared" si="6"/>
        <v>0</v>
      </c>
      <c r="F116" s="6">
        <f t="shared" si="7"/>
        <v>-1.9138755980861261E-2</v>
      </c>
      <c r="I116" s="6">
        <f t="shared" si="8"/>
        <v>-7.7574469931243357E-4</v>
      </c>
      <c r="J116" s="6">
        <f t="shared" si="9"/>
        <v>-2.147544681529262E-2</v>
      </c>
      <c r="L116" s="12">
        <f t="shared" si="10"/>
        <v>6.0177983851133794E-7</v>
      </c>
      <c r="M116" s="12">
        <f t="shared" si="11"/>
        <v>4.6119481591646195E-4</v>
      </c>
    </row>
    <row r="117" spans="1:13" x14ac:dyDescent="0.25">
      <c r="A117" s="2">
        <v>43585</v>
      </c>
      <c r="B117" s="4">
        <v>2.12</v>
      </c>
      <c r="C117" s="4">
        <v>2.0299999999999998</v>
      </c>
      <c r="E117" s="6">
        <f t="shared" si="6"/>
        <v>-4.6948356807510741E-3</v>
      </c>
      <c r="F117" s="6">
        <f t="shared" si="7"/>
        <v>-9.7560975609756184E-3</v>
      </c>
      <c r="I117" s="6">
        <f t="shared" si="8"/>
        <v>-5.4705803800635076E-3</v>
      </c>
      <c r="J117" s="6">
        <f t="shared" si="9"/>
        <v>-1.2092788395406978E-2</v>
      </c>
      <c r="L117" s="12">
        <f t="shared" si="10"/>
        <v>2.9927249694735791E-5</v>
      </c>
      <c r="M117" s="12">
        <f t="shared" si="11"/>
        <v>1.4623553117608967E-4</v>
      </c>
    </row>
    <row r="118" spans="1:13" x14ac:dyDescent="0.25">
      <c r="A118" s="2">
        <v>43587</v>
      </c>
      <c r="B118" s="4">
        <v>2.06</v>
      </c>
      <c r="C118" s="4">
        <v>1.94</v>
      </c>
      <c r="E118" s="6">
        <f t="shared" si="6"/>
        <v>-2.8301886792452855E-2</v>
      </c>
      <c r="F118" s="6">
        <f t="shared" si="7"/>
        <v>-4.433497536945806E-2</v>
      </c>
      <c r="I118" s="6">
        <f t="shared" si="8"/>
        <v>-2.9077631491765288E-2</v>
      </c>
      <c r="J118" s="6">
        <f t="shared" si="9"/>
        <v>-4.667166620388942E-2</v>
      </c>
      <c r="L118" s="12">
        <f t="shared" si="10"/>
        <v>8.4550865317090042E-4</v>
      </c>
      <c r="M118" s="12">
        <f t="shared" si="11"/>
        <v>2.1782444262472738E-3</v>
      </c>
    </row>
    <row r="119" spans="1:13" x14ac:dyDescent="0.25">
      <c r="A119" s="2">
        <v>43588</v>
      </c>
      <c r="B119" s="4">
        <v>2.0699999999999998</v>
      </c>
      <c r="C119" s="4">
        <v>1.95</v>
      </c>
      <c r="E119" s="6">
        <f t="shared" si="6"/>
        <v>4.8543689320387313E-3</v>
      </c>
      <c r="F119" s="6">
        <f t="shared" si="7"/>
        <v>5.1546391752577371E-3</v>
      </c>
      <c r="I119" s="6">
        <f t="shared" si="8"/>
        <v>4.0786242327262977E-3</v>
      </c>
      <c r="J119" s="6">
        <f t="shared" si="9"/>
        <v>2.8179483408263782E-3</v>
      </c>
      <c r="L119" s="12">
        <f t="shared" si="10"/>
        <v>1.6635175631782181E-5</v>
      </c>
      <c r="M119" s="12">
        <f t="shared" si="11"/>
        <v>7.9408328515661383E-6</v>
      </c>
    </row>
    <row r="120" spans="1:13" x14ac:dyDescent="0.25">
      <c r="A120" s="2">
        <v>43591</v>
      </c>
      <c r="B120" s="4">
        <v>1.99</v>
      </c>
      <c r="C120" s="4">
        <v>1.88</v>
      </c>
      <c r="E120" s="6">
        <f t="shared" si="6"/>
        <v>-3.8647342995169011E-2</v>
      </c>
      <c r="F120" s="6">
        <f t="shared" si="7"/>
        <v>-3.5897435897435929E-2</v>
      </c>
      <c r="I120" s="6">
        <f t="shared" si="8"/>
        <v>-3.9423087694481447E-2</v>
      </c>
      <c r="J120" s="6">
        <f t="shared" si="9"/>
        <v>-3.8234126731867289E-2</v>
      </c>
      <c r="L120" s="12">
        <f t="shared" si="10"/>
        <v>1.5541798433667746E-3</v>
      </c>
      <c r="M120" s="12">
        <f t="shared" si="11"/>
        <v>1.4618484469484888E-3</v>
      </c>
    </row>
    <row r="121" spans="1:13" x14ac:dyDescent="0.25">
      <c r="A121" s="2">
        <v>43592</v>
      </c>
      <c r="B121" s="4">
        <v>1.95</v>
      </c>
      <c r="C121" s="4">
        <v>1.88</v>
      </c>
      <c r="E121" s="6">
        <f t="shared" si="6"/>
        <v>-2.0100502512562832E-2</v>
      </c>
      <c r="F121" s="6">
        <f t="shared" si="7"/>
        <v>0</v>
      </c>
      <c r="I121" s="6">
        <f t="shared" si="8"/>
        <v>-2.0876247211875264E-2</v>
      </c>
      <c r="J121" s="6">
        <f t="shared" si="9"/>
        <v>-2.3366908344313589E-3</v>
      </c>
      <c r="L121" s="12">
        <f t="shared" si="10"/>
        <v>4.3581769765132974E-4</v>
      </c>
      <c r="M121" s="12">
        <f t="shared" si="11"/>
        <v>5.4601240557155202E-6</v>
      </c>
    </row>
    <row r="122" spans="1:13" x14ac:dyDescent="0.25">
      <c r="A122" s="2">
        <v>43593</v>
      </c>
      <c r="B122" s="4">
        <v>1.9</v>
      </c>
      <c r="C122" s="4">
        <v>1.87</v>
      </c>
      <c r="E122" s="6">
        <f t="shared" si="6"/>
        <v>-2.5641025641025664E-2</v>
      </c>
      <c r="F122" s="6">
        <f t="shared" si="7"/>
        <v>-5.3191489361700999E-3</v>
      </c>
      <c r="I122" s="6">
        <f t="shared" si="8"/>
        <v>-2.6416770340338097E-2</v>
      </c>
      <c r="J122" s="6">
        <f t="shared" si="9"/>
        <v>-7.6558397706014587E-3</v>
      </c>
      <c r="L122" s="12">
        <f t="shared" si="10"/>
        <v>6.9784575521416659E-4</v>
      </c>
      <c r="M122" s="12">
        <f t="shared" si="11"/>
        <v>5.8611882593122994E-5</v>
      </c>
    </row>
    <row r="123" spans="1:13" x14ac:dyDescent="0.25">
      <c r="A123" s="2">
        <v>43594</v>
      </c>
      <c r="B123" s="4">
        <v>1.83</v>
      </c>
      <c r="C123" s="4">
        <v>1.77</v>
      </c>
      <c r="E123" s="6">
        <f t="shared" si="6"/>
        <v>-3.6842105263157815E-2</v>
      </c>
      <c r="F123" s="6">
        <f t="shared" si="7"/>
        <v>-5.3475935828877053E-2</v>
      </c>
      <c r="I123" s="6">
        <f t="shared" si="8"/>
        <v>-3.7617849962470251E-2</v>
      </c>
      <c r="J123" s="6">
        <f t="shared" si="9"/>
        <v>-5.5812626663308412E-2</v>
      </c>
      <c r="L123" s="12">
        <f t="shared" si="10"/>
        <v>1.4151026357989232E-3</v>
      </c>
      <c r="M123" s="12">
        <f t="shared" si="11"/>
        <v>3.1150492950578453E-3</v>
      </c>
    </row>
    <row r="124" spans="1:13" x14ac:dyDescent="0.25">
      <c r="A124" s="2">
        <v>43595</v>
      </c>
      <c r="B124" s="4">
        <v>1.8</v>
      </c>
      <c r="C124" s="4">
        <v>1.77</v>
      </c>
      <c r="E124" s="6">
        <f t="shared" si="6"/>
        <v>-1.6393442622950834E-2</v>
      </c>
      <c r="F124" s="6">
        <f t="shared" si="7"/>
        <v>0</v>
      </c>
      <c r="I124" s="6">
        <f t="shared" si="8"/>
        <v>-1.7169187322263267E-2</v>
      </c>
      <c r="J124" s="6">
        <f t="shared" si="9"/>
        <v>-2.3366908344313589E-3</v>
      </c>
      <c r="L124" s="12">
        <f t="shared" si="10"/>
        <v>2.9478099330696567E-4</v>
      </c>
      <c r="M124" s="12">
        <f t="shared" si="11"/>
        <v>5.4601240557155202E-6</v>
      </c>
    </row>
    <row r="125" spans="1:13" x14ac:dyDescent="0.25">
      <c r="A125" s="2">
        <v>43598</v>
      </c>
      <c r="B125" s="4">
        <v>1.68</v>
      </c>
      <c r="C125" s="4">
        <v>1.66</v>
      </c>
      <c r="E125" s="6">
        <f t="shared" si="6"/>
        <v>-6.6666666666666721E-2</v>
      </c>
      <c r="F125" s="6">
        <f t="shared" si="7"/>
        <v>-6.2146892655367283E-2</v>
      </c>
      <c r="I125" s="6">
        <f t="shared" si="8"/>
        <v>-6.7442411365979157E-2</v>
      </c>
      <c r="J125" s="6">
        <f t="shared" si="9"/>
        <v>-6.4483583489798643E-2</v>
      </c>
      <c r="L125" s="12">
        <f t="shared" si="10"/>
        <v>4.5484788508579543E-3</v>
      </c>
      <c r="M125" s="12">
        <f t="shared" si="11"/>
        <v>4.1581325396858318E-3</v>
      </c>
    </row>
    <row r="126" spans="1:13" x14ac:dyDescent="0.25">
      <c r="A126" s="2">
        <v>43599</v>
      </c>
      <c r="B126" s="4">
        <v>1.67</v>
      </c>
      <c r="C126" s="4">
        <v>1.68</v>
      </c>
      <c r="E126" s="6">
        <f t="shared" si="6"/>
        <v>-5.9523809523809581E-3</v>
      </c>
      <c r="F126" s="6">
        <f t="shared" si="7"/>
        <v>1.2048192771084348E-2</v>
      </c>
      <c r="I126" s="6">
        <f t="shared" si="8"/>
        <v>-6.7281256516933917E-3</v>
      </c>
      <c r="J126" s="6">
        <f t="shared" si="9"/>
        <v>9.7115019366529887E-3</v>
      </c>
      <c r="L126" s="12">
        <f t="shared" si="10"/>
        <v>4.5267674784974627E-5</v>
      </c>
      <c r="M126" s="12">
        <f t="shared" si="11"/>
        <v>9.4313269865614748E-5</v>
      </c>
    </row>
    <row r="127" spans="1:13" x14ac:dyDescent="0.25">
      <c r="A127" s="2">
        <v>43600</v>
      </c>
      <c r="B127" s="4">
        <v>1.66</v>
      </c>
      <c r="C127" s="4">
        <v>1.64</v>
      </c>
      <c r="E127" s="6">
        <f t="shared" si="6"/>
        <v>-5.988023952095814E-3</v>
      </c>
      <c r="F127" s="6">
        <f t="shared" si="7"/>
        <v>-2.3809523809523832E-2</v>
      </c>
      <c r="I127" s="6">
        <f t="shared" si="8"/>
        <v>-6.7637686514082475E-3</v>
      </c>
      <c r="J127" s="6">
        <f t="shared" si="9"/>
        <v>-2.6146214643955192E-2</v>
      </c>
      <c r="L127" s="12">
        <f t="shared" si="10"/>
        <v>4.5748566369772943E-5</v>
      </c>
      <c r="M127" s="12">
        <f t="shared" si="11"/>
        <v>6.8362454020777692E-4</v>
      </c>
    </row>
    <row r="128" spans="1:13" x14ac:dyDescent="0.25">
      <c r="A128" s="2">
        <v>43601</v>
      </c>
      <c r="B128" s="4">
        <v>1.65</v>
      </c>
      <c r="C128" s="4">
        <v>1.69</v>
      </c>
      <c r="E128" s="6">
        <f t="shared" si="6"/>
        <v>-6.0240963855421742E-3</v>
      </c>
      <c r="F128" s="6">
        <f t="shared" si="7"/>
        <v>3.0487804878048811E-2</v>
      </c>
      <c r="I128" s="6">
        <f t="shared" si="8"/>
        <v>-6.7998410848546078E-3</v>
      </c>
      <c r="J128" s="6">
        <f t="shared" si="9"/>
        <v>2.8151114043617451E-2</v>
      </c>
      <c r="L128" s="12">
        <f t="shared" si="10"/>
        <v>4.6237838779276692E-5</v>
      </c>
      <c r="M128" s="12">
        <f t="shared" si="11"/>
        <v>7.9248522189675574E-4</v>
      </c>
    </row>
    <row r="129" spans="1:13" x14ac:dyDescent="0.25">
      <c r="A129" s="2">
        <v>43602</v>
      </c>
      <c r="B129" s="4">
        <v>1.64</v>
      </c>
      <c r="C129" s="4">
        <v>1.7</v>
      </c>
      <c r="E129" s="6">
        <f t="shared" si="6"/>
        <v>-6.0606060606060667E-3</v>
      </c>
      <c r="F129" s="6">
        <f t="shared" si="7"/>
        <v>5.9171597633136145E-3</v>
      </c>
      <c r="I129" s="6">
        <f t="shared" si="8"/>
        <v>-6.8363507599185002E-3</v>
      </c>
      <c r="J129" s="6">
        <f t="shared" si="9"/>
        <v>3.5804689288822557E-3</v>
      </c>
      <c r="L129" s="12">
        <f t="shared" si="10"/>
        <v>4.6735691712638257E-5</v>
      </c>
      <c r="M129" s="12">
        <f t="shared" si="11"/>
        <v>1.2819757750691247E-5</v>
      </c>
    </row>
    <row r="130" spans="1:13" x14ac:dyDescent="0.25">
      <c r="A130" s="2">
        <v>43605</v>
      </c>
      <c r="B130" s="4">
        <v>1.62</v>
      </c>
      <c r="C130" s="4">
        <v>1.72</v>
      </c>
      <c r="E130" s="6">
        <f t="shared" si="6"/>
        <v>-1.2195121951219388E-2</v>
      </c>
      <c r="F130" s="6">
        <f t="shared" si="7"/>
        <v>1.1764705882352951E-2</v>
      </c>
      <c r="I130" s="6">
        <f t="shared" si="8"/>
        <v>-1.297086665053182E-2</v>
      </c>
      <c r="J130" s="6">
        <f t="shared" si="9"/>
        <v>9.4280150479215917E-3</v>
      </c>
      <c r="L130" s="12">
        <f t="shared" si="10"/>
        <v>1.6824338166587856E-4</v>
      </c>
      <c r="M130" s="12">
        <f t="shared" si="11"/>
        <v>8.8887467743835978E-5</v>
      </c>
    </row>
    <row r="131" spans="1:13" x14ac:dyDescent="0.25">
      <c r="A131" s="2">
        <v>43606</v>
      </c>
      <c r="B131" s="4">
        <v>1.6</v>
      </c>
      <c r="C131" s="4">
        <v>1.68</v>
      </c>
      <c r="E131" s="6">
        <f t="shared" si="6"/>
        <v>-1.2345679012345689E-2</v>
      </c>
      <c r="F131" s="6">
        <f t="shared" si="7"/>
        <v>-2.3255813953488393E-2</v>
      </c>
      <c r="I131" s="6">
        <f t="shared" si="8"/>
        <v>-1.3121423711658121E-2</v>
      </c>
      <c r="J131" s="6">
        <f t="shared" si="9"/>
        <v>-2.5592504787919752E-2</v>
      </c>
      <c r="L131" s="12">
        <f t="shared" si="10"/>
        <v>1.72171760220864E-4</v>
      </c>
      <c r="M131" s="12">
        <f t="shared" si="11"/>
        <v>6.5497630131969547E-4</v>
      </c>
    </row>
    <row r="132" spans="1:13" x14ac:dyDescent="0.25">
      <c r="A132" s="2">
        <v>43607</v>
      </c>
      <c r="B132" s="4">
        <v>1.53</v>
      </c>
      <c r="C132" s="4">
        <v>1.61</v>
      </c>
      <c r="E132" s="6">
        <f t="shared" si="6"/>
        <v>-4.3750000000000039E-2</v>
      </c>
      <c r="F132" s="6">
        <f t="shared" si="7"/>
        <v>-4.1666666666666574E-2</v>
      </c>
      <c r="I132" s="6">
        <f t="shared" si="8"/>
        <v>-4.4525744699312475E-2</v>
      </c>
      <c r="J132" s="6">
        <f t="shared" si="9"/>
        <v>-4.4003357501097934E-2</v>
      </c>
      <c r="L132" s="12">
        <f t="shared" si="10"/>
        <v>1.9825419410283529E-3</v>
      </c>
      <c r="M132" s="12">
        <f t="shared" si="11"/>
        <v>1.9362954713694318E-3</v>
      </c>
    </row>
    <row r="133" spans="1:13" x14ac:dyDescent="0.25">
      <c r="A133" s="2">
        <v>43608</v>
      </c>
      <c r="B133" s="4">
        <v>1.51</v>
      </c>
      <c r="C133" s="4">
        <v>1.59</v>
      </c>
      <c r="E133" s="6">
        <f t="shared" ref="E133:E196" si="12">(B133-B132)/B132</f>
        <v>-1.3071895424836612E-2</v>
      </c>
      <c r="F133" s="6">
        <f t="shared" ref="F133:F196" si="13">(C133-C132)/C132</f>
        <v>-1.2422360248447215E-2</v>
      </c>
      <c r="I133" s="6">
        <f t="shared" ref="I133:I196" si="14">E133-$E$251</f>
        <v>-1.3847640124149047E-2</v>
      </c>
      <c r="J133" s="6">
        <f t="shared" ref="J133:J196" si="15">F133-$F$251</f>
        <v>-1.4759051082878574E-2</v>
      </c>
      <c r="L133" s="12">
        <f t="shared" ref="L133:L196" si="16">I133*I133</f>
        <v>1.9175713700794262E-4</v>
      </c>
      <c r="M133" s="12">
        <f t="shared" ref="M133:M196" si="17">J133*J133</f>
        <v>2.1782958886701922E-4</v>
      </c>
    </row>
    <row r="134" spans="1:13" x14ac:dyDescent="0.25">
      <c r="A134" s="2">
        <v>43609</v>
      </c>
      <c r="B134" s="4">
        <v>1.54</v>
      </c>
      <c r="C134" s="4">
        <v>1.64</v>
      </c>
      <c r="E134" s="6">
        <f t="shared" si="12"/>
        <v>1.986754966887419E-2</v>
      </c>
      <c r="F134" s="6">
        <f t="shared" si="13"/>
        <v>3.1446540880503034E-2</v>
      </c>
      <c r="I134" s="6">
        <f t="shared" si="14"/>
        <v>1.9091804969561758E-2</v>
      </c>
      <c r="J134" s="6">
        <f t="shared" si="15"/>
        <v>2.9109850046071674E-2</v>
      </c>
      <c r="L134" s="12">
        <f t="shared" si="16"/>
        <v>3.6449701699578301E-4</v>
      </c>
      <c r="M134" s="12">
        <f t="shared" si="17"/>
        <v>8.47383369704779E-4</v>
      </c>
    </row>
    <row r="135" spans="1:13" x14ac:dyDescent="0.25">
      <c r="A135" s="2">
        <v>43612</v>
      </c>
      <c r="B135" s="4">
        <v>1.52</v>
      </c>
      <c r="C135" s="4">
        <v>1.63</v>
      </c>
      <c r="E135" s="6">
        <f t="shared" si="12"/>
        <v>-1.2987012987012998E-2</v>
      </c>
      <c r="F135" s="6">
        <f t="shared" si="13"/>
        <v>-6.0975609756097615E-3</v>
      </c>
      <c r="I135" s="6">
        <f t="shared" si="14"/>
        <v>-1.3762757686325431E-2</v>
      </c>
      <c r="J135" s="6">
        <f t="shared" si="15"/>
        <v>-8.4342518100411212E-3</v>
      </c>
      <c r="L135" s="12">
        <f t="shared" si="16"/>
        <v>1.8941349913250972E-4</v>
      </c>
      <c r="M135" s="12">
        <f t="shared" si="17"/>
        <v>7.1136603595181925E-5</v>
      </c>
    </row>
    <row r="136" spans="1:13" x14ac:dyDescent="0.25">
      <c r="A136" s="2">
        <v>43613</v>
      </c>
      <c r="B136" s="4">
        <v>1.52</v>
      </c>
      <c r="C136" s="4">
        <v>1.66</v>
      </c>
      <c r="E136" s="6">
        <f t="shared" si="12"/>
        <v>0</v>
      </c>
      <c r="F136" s="6">
        <f t="shared" si="13"/>
        <v>1.8404907975460141E-2</v>
      </c>
      <c r="I136" s="6">
        <f t="shared" si="14"/>
        <v>-7.7574469931243357E-4</v>
      </c>
      <c r="J136" s="6">
        <f t="shared" si="15"/>
        <v>1.6068217141028782E-2</v>
      </c>
      <c r="L136" s="12">
        <f t="shared" si="16"/>
        <v>6.0177983851133794E-7</v>
      </c>
      <c r="M136" s="12">
        <f t="shared" si="17"/>
        <v>2.5818760209125115E-4</v>
      </c>
    </row>
    <row r="137" spans="1:13" x14ac:dyDescent="0.25">
      <c r="A137" s="2">
        <v>43614</v>
      </c>
      <c r="B137" s="4">
        <v>1.54</v>
      </c>
      <c r="C137" s="4">
        <v>1.62</v>
      </c>
      <c r="E137" s="6">
        <f t="shared" si="12"/>
        <v>1.3157894736842117E-2</v>
      </c>
      <c r="F137" s="6">
        <f t="shared" si="13"/>
        <v>-2.4096385542168565E-2</v>
      </c>
      <c r="I137" s="6">
        <f t="shared" si="14"/>
        <v>1.2382150037529682E-2</v>
      </c>
      <c r="J137" s="6">
        <f t="shared" si="15"/>
        <v>-2.6433076376599925E-2</v>
      </c>
      <c r="L137" s="12">
        <f t="shared" si="16"/>
        <v>1.5331763955189631E-4</v>
      </c>
      <c r="M137" s="12">
        <f t="shared" si="17"/>
        <v>6.98707526731165E-4</v>
      </c>
    </row>
    <row r="138" spans="1:13" x14ac:dyDescent="0.25">
      <c r="A138" s="2">
        <v>43615</v>
      </c>
      <c r="B138" s="4">
        <v>1.6</v>
      </c>
      <c r="C138" s="4">
        <v>1.66</v>
      </c>
      <c r="E138" s="6">
        <f t="shared" si="12"/>
        <v>3.8961038961038995E-2</v>
      </c>
      <c r="F138" s="6">
        <f t="shared" si="13"/>
        <v>2.4691358024691242E-2</v>
      </c>
      <c r="I138" s="6">
        <f t="shared" si="14"/>
        <v>3.8185294261726559E-2</v>
      </c>
      <c r="J138" s="6">
        <f t="shared" si="15"/>
        <v>2.2354667190259882E-2</v>
      </c>
      <c r="L138" s="12">
        <f t="shared" si="16"/>
        <v>1.4581166978546473E-3</v>
      </c>
      <c r="M138" s="12">
        <f t="shared" si="17"/>
        <v>4.9973114518728169E-4</v>
      </c>
    </row>
    <row r="139" spans="1:13" x14ac:dyDescent="0.25">
      <c r="A139" s="2">
        <v>43616</v>
      </c>
      <c r="B139" s="4">
        <v>1.6</v>
      </c>
      <c r="C139" s="4">
        <v>1.69</v>
      </c>
      <c r="E139" s="6">
        <f t="shared" si="12"/>
        <v>0</v>
      </c>
      <c r="F139" s="6">
        <f t="shared" si="13"/>
        <v>1.8072289156626523E-2</v>
      </c>
      <c r="I139" s="6">
        <f t="shared" si="14"/>
        <v>-7.7574469931243357E-4</v>
      </c>
      <c r="J139" s="6">
        <f t="shared" si="15"/>
        <v>1.5735598322195163E-2</v>
      </c>
      <c r="L139" s="12">
        <f t="shared" si="16"/>
        <v>6.0177983851133794E-7</v>
      </c>
      <c r="M139" s="12">
        <f t="shared" si="17"/>
        <v>2.4760905455747121E-4</v>
      </c>
    </row>
    <row r="140" spans="1:13" x14ac:dyDescent="0.25">
      <c r="A140" s="2">
        <v>43619</v>
      </c>
      <c r="B140" s="4">
        <v>1.6</v>
      </c>
      <c r="C140" s="4">
        <v>1.68</v>
      </c>
      <c r="E140" s="6">
        <f t="shared" si="12"/>
        <v>0</v>
      </c>
      <c r="F140" s="6">
        <f t="shared" si="13"/>
        <v>-5.9171597633136145E-3</v>
      </c>
      <c r="I140" s="6">
        <f t="shared" si="14"/>
        <v>-7.7574469931243357E-4</v>
      </c>
      <c r="J140" s="6">
        <f t="shared" si="15"/>
        <v>-8.2538505977449734E-3</v>
      </c>
      <c r="L140" s="12">
        <f t="shared" si="16"/>
        <v>6.0177983851133794E-7</v>
      </c>
      <c r="M140" s="12">
        <f t="shared" si="17"/>
        <v>6.8126049689895053E-5</v>
      </c>
    </row>
    <row r="141" spans="1:13" x14ac:dyDescent="0.25">
      <c r="A141" s="2">
        <v>43623</v>
      </c>
      <c r="B141" s="4">
        <v>1.65</v>
      </c>
      <c r="C141" s="4">
        <v>1.75</v>
      </c>
      <c r="E141" s="6">
        <f t="shared" si="12"/>
        <v>3.1249999999999889E-2</v>
      </c>
      <c r="F141" s="6">
        <f t="shared" si="13"/>
        <v>4.1666666666666706E-2</v>
      </c>
      <c r="I141" s="6">
        <f t="shared" si="14"/>
        <v>3.0474255300687456E-2</v>
      </c>
      <c r="J141" s="6">
        <f t="shared" si="15"/>
        <v>3.9329975832235346E-2</v>
      </c>
      <c r="L141" s="12">
        <f t="shared" si="16"/>
        <v>9.2868023613147752E-4</v>
      </c>
      <c r="M141" s="12">
        <f t="shared" si="17"/>
        <v>1.5468469989642164E-3</v>
      </c>
    </row>
    <row r="142" spans="1:13" x14ac:dyDescent="0.25">
      <c r="A142" s="2">
        <v>43626</v>
      </c>
      <c r="B142" s="4">
        <v>1.68</v>
      </c>
      <c r="C142" s="4">
        <v>1.81</v>
      </c>
      <c r="E142" s="6">
        <f t="shared" si="12"/>
        <v>1.8181818181818198E-2</v>
      </c>
      <c r="F142" s="6">
        <f t="shared" si="13"/>
        <v>3.4285714285714315E-2</v>
      </c>
      <c r="I142" s="6">
        <f t="shared" si="14"/>
        <v>1.7406073482505766E-2</v>
      </c>
      <c r="J142" s="6">
        <f t="shared" si="15"/>
        <v>3.1949023451282955E-2</v>
      </c>
      <c r="L142" s="12">
        <f t="shared" si="16"/>
        <v>3.0297139407839039E-4</v>
      </c>
      <c r="M142" s="12">
        <f t="shared" si="17"/>
        <v>1.0207400994906282E-3</v>
      </c>
    </row>
    <row r="143" spans="1:13" x14ac:dyDescent="0.25">
      <c r="A143" s="2">
        <v>43627</v>
      </c>
      <c r="B143" s="4">
        <v>1.66</v>
      </c>
      <c r="C143" s="4">
        <v>1.82</v>
      </c>
      <c r="E143" s="6">
        <f t="shared" si="12"/>
        <v>-1.1904761904761916E-2</v>
      </c>
      <c r="F143" s="6">
        <f t="shared" si="13"/>
        <v>5.5248618784530436E-3</v>
      </c>
      <c r="I143" s="6">
        <f t="shared" si="14"/>
        <v>-1.2680506604074351E-2</v>
      </c>
      <c r="J143" s="6">
        <f t="shared" si="15"/>
        <v>3.1881710440216848E-3</v>
      </c>
      <c r="L143" s="12">
        <f t="shared" si="16"/>
        <v>1.6079524773597321E-4</v>
      </c>
      <c r="M143" s="12">
        <f t="shared" si="17"/>
        <v>1.0164434605938319E-5</v>
      </c>
    </row>
    <row r="144" spans="1:13" x14ac:dyDescent="0.25">
      <c r="A144" s="2">
        <v>43628</v>
      </c>
      <c r="B144" s="4">
        <v>1.66</v>
      </c>
      <c r="C144" s="4">
        <v>1.79</v>
      </c>
      <c r="E144" s="6">
        <f t="shared" si="12"/>
        <v>0</v>
      </c>
      <c r="F144" s="6">
        <f t="shared" si="13"/>
        <v>-1.6483516483516498E-2</v>
      </c>
      <c r="I144" s="6">
        <f t="shared" si="14"/>
        <v>-7.7574469931243357E-4</v>
      </c>
      <c r="J144" s="6">
        <f t="shared" si="15"/>
        <v>-1.8820207317947858E-2</v>
      </c>
      <c r="L144" s="12">
        <f t="shared" si="16"/>
        <v>6.0177983851133794E-7</v>
      </c>
      <c r="M144" s="12">
        <f t="shared" si="17"/>
        <v>3.542002034905381E-4</v>
      </c>
    </row>
    <row r="145" spans="1:13" x14ac:dyDescent="0.25">
      <c r="A145" s="2">
        <v>43629</v>
      </c>
      <c r="B145" s="4">
        <v>1.99</v>
      </c>
      <c r="C145" s="4">
        <v>1.71</v>
      </c>
      <c r="E145" s="6">
        <f t="shared" si="12"/>
        <v>0.19879518072289162</v>
      </c>
      <c r="F145" s="6">
        <f t="shared" si="13"/>
        <v>-4.4692737430167634E-2</v>
      </c>
      <c r="I145" s="6">
        <f t="shared" si="14"/>
        <v>0.19801943602357919</v>
      </c>
      <c r="J145" s="6">
        <f t="shared" si="15"/>
        <v>-4.7029428264598994E-2</v>
      </c>
      <c r="L145" s="12">
        <f t="shared" si="16"/>
        <v>3.921169704309637E-2</v>
      </c>
      <c r="M145" s="12">
        <f t="shared" si="17"/>
        <v>2.2117671228950625E-3</v>
      </c>
    </row>
    <row r="146" spans="1:13" x14ac:dyDescent="0.25">
      <c r="A146" s="2">
        <v>43630</v>
      </c>
      <c r="B146" s="4">
        <v>2.12</v>
      </c>
      <c r="C146" s="4">
        <v>1.69</v>
      </c>
      <c r="E146" s="6">
        <f t="shared" si="12"/>
        <v>6.5326633165829207E-2</v>
      </c>
      <c r="F146" s="6">
        <f t="shared" si="13"/>
        <v>-1.169590643274855E-2</v>
      </c>
      <c r="I146" s="6">
        <f t="shared" si="14"/>
        <v>6.455088846651677E-2</v>
      </c>
      <c r="J146" s="6">
        <f t="shared" si="15"/>
        <v>-1.4032597267179907E-2</v>
      </c>
      <c r="L146" s="12">
        <f t="shared" si="16"/>
        <v>4.1668172018166881E-3</v>
      </c>
      <c r="M146" s="12">
        <f t="shared" si="17"/>
        <v>1.96913786062865E-4</v>
      </c>
    </row>
    <row r="147" spans="1:13" x14ac:dyDescent="0.25">
      <c r="A147" s="2">
        <v>43633</v>
      </c>
      <c r="B147" s="4">
        <v>2.12</v>
      </c>
      <c r="C147" s="4">
        <v>1.71</v>
      </c>
      <c r="E147" s="6">
        <f t="shared" si="12"/>
        <v>0</v>
      </c>
      <c r="F147" s="6">
        <f t="shared" si="13"/>
        <v>1.1834319526627229E-2</v>
      </c>
      <c r="I147" s="6">
        <f t="shared" si="14"/>
        <v>-7.7574469931243357E-4</v>
      </c>
      <c r="J147" s="6">
        <f t="shared" si="15"/>
        <v>9.4976286921958711E-3</v>
      </c>
      <c r="L147" s="12">
        <f t="shared" si="16"/>
        <v>6.0177983851133794E-7</v>
      </c>
      <c r="M147" s="12">
        <f t="shared" si="17"/>
        <v>9.0204950774822255E-5</v>
      </c>
    </row>
    <row r="148" spans="1:13" x14ac:dyDescent="0.25">
      <c r="A148" s="2">
        <v>43634</v>
      </c>
      <c r="B148" s="4">
        <v>2.12</v>
      </c>
      <c r="C148" s="4">
        <v>1.74</v>
      </c>
      <c r="E148" s="6">
        <f t="shared" si="12"/>
        <v>0</v>
      </c>
      <c r="F148" s="6">
        <f t="shared" si="13"/>
        <v>1.7543859649122823E-2</v>
      </c>
      <c r="I148" s="6">
        <f t="shared" si="14"/>
        <v>-7.7574469931243357E-4</v>
      </c>
      <c r="J148" s="6">
        <f t="shared" si="15"/>
        <v>1.5207168814691464E-2</v>
      </c>
      <c r="L148" s="12">
        <f t="shared" si="16"/>
        <v>6.0177983851133794E-7</v>
      </c>
      <c r="M148" s="12">
        <f t="shared" si="17"/>
        <v>2.3125798335852459E-4</v>
      </c>
    </row>
    <row r="149" spans="1:13" x14ac:dyDescent="0.25">
      <c r="A149" s="2">
        <v>43635</v>
      </c>
      <c r="B149" s="4">
        <v>2.06</v>
      </c>
      <c r="C149" s="4">
        <v>1.72</v>
      </c>
      <c r="E149" s="6">
        <f t="shared" si="12"/>
        <v>-2.8301886792452855E-2</v>
      </c>
      <c r="F149" s="6">
        <f t="shared" si="13"/>
        <v>-1.1494252873563229E-2</v>
      </c>
      <c r="I149" s="6">
        <f t="shared" si="14"/>
        <v>-2.9077631491765288E-2</v>
      </c>
      <c r="J149" s="6">
        <f t="shared" si="15"/>
        <v>-1.3830943707994588E-2</v>
      </c>
      <c r="L149" s="12">
        <f t="shared" si="16"/>
        <v>8.4550865317090042E-4</v>
      </c>
      <c r="M149" s="12">
        <f t="shared" si="17"/>
        <v>1.9129500385371508E-4</v>
      </c>
    </row>
    <row r="150" spans="1:13" x14ac:dyDescent="0.25">
      <c r="A150" s="2">
        <v>43636</v>
      </c>
      <c r="B150" s="4">
        <v>2.04</v>
      </c>
      <c r="C150" s="4">
        <v>1.72</v>
      </c>
      <c r="E150" s="6">
        <f t="shared" si="12"/>
        <v>-9.7087378640776777E-3</v>
      </c>
      <c r="F150" s="6">
        <f t="shared" si="13"/>
        <v>0</v>
      </c>
      <c r="I150" s="6">
        <f t="shared" si="14"/>
        <v>-1.0484482563390112E-2</v>
      </c>
      <c r="J150" s="6">
        <f t="shared" si="15"/>
        <v>-2.3366908344313589E-3</v>
      </c>
      <c r="L150" s="12">
        <f t="shared" si="16"/>
        <v>1.099243746220313E-4</v>
      </c>
      <c r="M150" s="12">
        <f t="shared" si="17"/>
        <v>5.4601240557155202E-6</v>
      </c>
    </row>
    <row r="151" spans="1:13" x14ac:dyDescent="0.25">
      <c r="A151" s="2">
        <v>43637</v>
      </c>
      <c r="B151" s="4">
        <v>2</v>
      </c>
      <c r="C151" s="4">
        <v>1.71</v>
      </c>
      <c r="E151" s="6">
        <f t="shared" si="12"/>
        <v>-1.9607843137254919E-2</v>
      </c>
      <c r="F151" s="6">
        <f t="shared" si="13"/>
        <v>-5.8139534883720981E-3</v>
      </c>
      <c r="I151" s="6">
        <f t="shared" si="14"/>
        <v>-2.0383587836567352E-2</v>
      </c>
      <c r="J151" s="6">
        <f t="shared" si="15"/>
        <v>-8.1506443228034561E-3</v>
      </c>
      <c r="L151" s="12">
        <f t="shared" si="16"/>
        <v>4.1549065309105652E-4</v>
      </c>
      <c r="M151" s="12">
        <f t="shared" si="17"/>
        <v>6.6433002876848207E-5</v>
      </c>
    </row>
    <row r="152" spans="1:13" x14ac:dyDescent="0.25">
      <c r="A152" s="2">
        <v>43640</v>
      </c>
      <c r="B152" s="4">
        <v>2.02</v>
      </c>
      <c r="C152" s="4">
        <v>1.73</v>
      </c>
      <c r="E152" s="6">
        <f t="shared" si="12"/>
        <v>1.0000000000000009E-2</v>
      </c>
      <c r="F152" s="6">
        <f t="shared" si="13"/>
        <v>1.169590643274855E-2</v>
      </c>
      <c r="I152" s="6">
        <f t="shared" si="14"/>
        <v>9.2242553006875762E-3</v>
      </c>
      <c r="J152" s="6">
        <f t="shared" si="15"/>
        <v>9.3592155983171915E-3</v>
      </c>
      <c r="L152" s="12">
        <f t="shared" si="16"/>
        <v>8.5086885852262846E-5</v>
      </c>
      <c r="M152" s="12">
        <f t="shared" si="17"/>
        <v>8.7594916615783819E-5</v>
      </c>
    </row>
    <row r="153" spans="1:13" x14ac:dyDescent="0.25">
      <c r="A153" s="2">
        <v>43641</v>
      </c>
      <c r="B153" s="4">
        <v>2.02</v>
      </c>
      <c r="C153" s="4">
        <v>1.75</v>
      </c>
      <c r="E153" s="6">
        <f t="shared" si="12"/>
        <v>0</v>
      </c>
      <c r="F153" s="6">
        <f t="shared" si="13"/>
        <v>1.1560693641618507E-2</v>
      </c>
      <c r="I153" s="6">
        <f t="shared" si="14"/>
        <v>-7.7574469931243357E-4</v>
      </c>
      <c r="J153" s="6">
        <f t="shared" si="15"/>
        <v>9.224002807187149E-3</v>
      </c>
      <c r="L153" s="12">
        <f t="shared" si="16"/>
        <v>6.0177983851133794E-7</v>
      </c>
      <c r="M153" s="12">
        <f t="shared" si="17"/>
        <v>8.5082227786996401E-5</v>
      </c>
    </row>
    <row r="154" spans="1:13" x14ac:dyDescent="0.25">
      <c r="A154" s="2">
        <v>43642</v>
      </c>
      <c r="B154" s="4">
        <v>2.0699999999999998</v>
      </c>
      <c r="C154" s="4">
        <v>1.74</v>
      </c>
      <c r="E154" s="6">
        <f t="shared" si="12"/>
        <v>2.4752475247524663E-2</v>
      </c>
      <c r="F154" s="6">
        <f t="shared" si="13"/>
        <v>-5.7142857142857195E-3</v>
      </c>
      <c r="I154" s="6">
        <f t="shared" si="14"/>
        <v>2.3976730548212231E-2</v>
      </c>
      <c r="J154" s="6">
        <f t="shared" si="15"/>
        <v>-8.0509765487170783E-3</v>
      </c>
      <c r="L154" s="12">
        <f t="shared" si="16"/>
        <v>5.7488360778157354E-4</v>
      </c>
      <c r="M154" s="12">
        <f t="shared" si="17"/>
        <v>6.4818223387992364E-5</v>
      </c>
    </row>
    <row r="155" spans="1:13" x14ac:dyDescent="0.25">
      <c r="A155" s="2">
        <v>43643</v>
      </c>
      <c r="B155" s="4">
        <v>2.0699999999999998</v>
      </c>
      <c r="C155" s="4">
        <v>1.74</v>
      </c>
      <c r="E155" s="6">
        <f t="shared" si="12"/>
        <v>0</v>
      </c>
      <c r="F155" s="6">
        <f t="shared" si="13"/>
        <v>0</v>
      </c>
      <c r="I155" s="6">
        <f t="shared" si="14"/>
        <v>-7.7574469931243357E-4</v>
      </c>
      <c r="J155" s="6">
        <f t="shared" si="15"/>
        <v>-2.3366908344313589E-3</v>
      </c>
      <c r="L155" s="12">
        <f t="shared" si="16"/>
        <v>6.0177983851133794E-7</v>
      </c>
      <c r="M155" s="12">
        <f t="shared" si="17"/>
        <v>5.4601240557155202E-6</v>
      </c>
    </row>
    <row r="156" spans="1:13" x14ac:dyDescent="0.25">
      <c r="A156" s="2">
        <v>43644</v>
      </c>
      <c r="B156" s="4">
        <v>2.04</v>
      </c>
      <c r="C156" s="4">
        <v>1.75</v>
      </c>
      <c r="E156" s="6">
        <f t="shared" si="12"/>
        <v>-1.4492753623188312E-2</v>
      </c>
      <c r="F156" s="6">
        <f t="shared" si="13"/>
        <v>5.7471264367816143E-3</v>
      </c>
      <c r="I156" s="6">
        <f t="shared" si="14"/>
        <v>-1.5268498322500747E-2</v>
      </c>
      <c r="J156" s="6">
        <f t="shared" si="15"/>
        <v>3.4104356023502555E-3</v>
      </c>
      <c r="L156" s="12">
        <f t="shared" si="16"/>
        <v>2.3312704102420811E-4</v>
      </c>
      <c r="M156" s="12">
        <f t="shared" si="17"/>
        <v>1.163107099777815E-5</v>
      </c>
    </row>
    <row r="157" spans="1:13" x14ac:dyDescent="0.25">
      <c r="A157" s="2">
        <v>43647</v>
      </c>
      <c r="B157" s="4">
        <v>2.06</v>
      </c>
      <c r="C157" s="4">
        <v>1.79</v>
      </c>
      <c r="E157" s="6">
        <f t="shared" si="12"/>
        <v>9.8039215686274595E-3</v>
      </c>
      <c r="F157" s="6">
        <f t="shared" si="13"/>
        <v>2.2857142857142878E-2</v>
      </c>
      <c r="I157" s="6">
        <f t="shared" si="14"/>
        <v>9.0281768693150251E-3</v>
      </c>
      <c r="J157" s="6">
        <f t="shared" si="15"/>
        <v>2.0520452022711518E-2</v>
      </c>
      <c r="L157" s="12">
        <f t="shared" si="16"/>
        <v>8.1507977583634842E-5</v>
      </c>
      <c r="M157" s="12">
        <f t="shared" si="17"/>
        <v>4.2108895121640525E-4</v>
      </c>
    </row>
    <row r="158" spans="1:13" x14ac:dyDescent="0.25">
      <c r="A158" s="2">
        <v>43648</v>
      </c>
      <c r="B158" s="4">
        <v>2.15</v>
      </c>
      <c r="C158" s="4">
        <v>1.85</v>
      </c>
      <c r="E158" s="6">
        <f t="shared" si="12"/>
        <v>4.3689320388349447E-2</v>
      </c>
      <c r="F158" s="6">
        <f t="shared" si="13"/>
        <v>3.3519553072625725E-2</v>
      </c>
      <c r="I158" s="6">
        <f t="shared" si="14"/>
        <v>4.291357568903701E-2</v>
      </c>
      <c r="J158" s="6">
        <f t="shared" si="15"/>
        <v>3.1182862238194366E-2</v>
      </c>
      <c r="L158" s="12">
        <f t="shared" si="16"/>
        <v>1.8415749784187084E-3</v>
      </c>
      <c r="M158" s="12">
        <f t="shared" si="17"/>
        <v>9.723708973662081E-4</v>
      </c>
    </row>
    <row r="159" spans="1:13" x14ac:dyDescent="0.25">
      <c r="A159" s="2">
        <v>43649</v>
      </c>
      <c r="B159" s="4">
        <v>2.39</v>
      </c>
      <c r="C159" s="4">
        <v>1.85</v>
      </c>
      <c r="E159" s="6">
        <f t="shared" si="12"/>
        <v>0.1116279069767443</v>
      </c>
      <c r="F159" s="6">
        <f t="shared" si="13"/>
        <v>0</v>
      </c>
      <c r="I159" s="6">
        <f t="shared" si="14"/>
        <v>0.11085216227743186</v>
      </c>
      <c r="J159" s="6">
        <f t="shared" si="15"/>
        <v>-2.3366908344313589E-3</v>
      </c>
      <c r="L159" s="12">
        <f t="shared" si="16"/>
        <v>1.2288201881582087E-2</v>
      </c>
      <c r="M159" s="12">
        <f t="shared" si="17"/>
        <v>5.4601240557155202E-6</v>
      </c>
    </row>
    <row r="160" spans="1:13" x14ac:dyDescent="0.25">
      <c r="A160" s="2">
        <v>43650</v>
      </c>
      <c r="B160" s="4">
        <v>2.41</v>
      </c>
      <c r="C160" s="4">
        <v>1.89</v>
      </c>
      <c r="E160" s="6">
        <f t="shared" si="12"/>
        <v>8.3682008368200899E-3</v>
      </c>
      <c r="F160" s="6">
        <f t="shared" si="13"/>
        <v>2.1621621621621519E-2</v>
      </c>
      <c r="I160" s="6">
        <f t="shared" si="14"/>
        <v>7.5924561375076563E-3</v>
      </c>
      <c r="J160" s="6">
        <f t="shared" si="15"/>
        <v>1.9284930787190159E-2</v>
      </c>
      <c r="L160" s="12">
        <f t="shared" si="16"/>
        <v>5.7645390199977677E-5</v>
      </c>
      <c r="M160" s="12">
        <f t="shared" si="17"/>
        <v>3.7190855546671484E-4</v>
      </c>
    </row>
    <row r="161" spans="1:13" x14ac:dyDescent="0.25">
      <c r="A161" s="2">
        <v>43651</v>
      </c>
      <c r="B161" s="4">
        <v>2.35</v>
      </c>
      <c r="C161" s="4">
        <v>1.94</v>
      </c>
      <c r="E161" s="6">
        <f t="shared" si="12"/>
        <v>-2.4896265560165994E-2</v>
      </c>
      <c r="F161" s="6">
        <f t="shared" si="13"/>
        <v>2.6455026455026481E-2</v>
      </c>
      <c r="I161" s="6">
        <f t="shared" si="14"/>
        <v>-2.5672010259478427E-2</v>
      </c>
      <c r="J161" s="6">
        <f t="shared" si="15"/>
        <v>2.4118335620595122E-2</v>
      </c>
      <c r="L161" s="12">
        <f t="shared" si="16"/>
        <v>6.5905211076276564E-4</v>
      </c>
      <c r="M161" s="12">
        <f t="shared" si="17"/>
        <v>5.8169411310766744E-4</v>
      </c>
    </row>
    <row r="162" spans="1:13" x14ac:dyDescent="0.25">
      <c r="A162" s="2">
        <v>43654</v>
      </c>
      <c r="B162" s="4">
        <v>2.35</v>
      </c>
      <c r="C162" s="4">
        <v>1.95</v>
      </c>
      <c r="E162" s="6">
        <f t="shared" si="12"/>
        <v>0</v>
      </c>
      <c r="F162" s="6">
        <f t="shared" si="13"/>
        <v>5.1546391752577371E-3</v>
      </c>
      <c r="I162" s="6">
        <f t="shared" si="14"/>
        <v>-7.7574469931243357E-4</v>
      </c>
      <c r="J162" s="6">
        <f t="shared" si="15"/>
        <v>2.8179483408263782E-3</v>
      </c>
      <c r="L162" s="12">
        <f t="shared" si="16"/>
        <v>6.0177983851133794E-7</v>
      </c>
      <c r="M162" s="12">
        <f t="shared" si="17"/>
        <v>7.9408328515661383E-6</v>
      </c>
    </row>
    <row r="163" spans="1:13" x14ac:dyDescent="0.25">
      <c r="A163" s="2">
        <v>43655</v>
      </c>
      <c r="B163" s="4">
        <v>2.29</v>
      </c>
      <c r="C163" s="4">
        <v>1.83</v>
      </c>
      <c r="E163" s="6">
        <f t="shared" si="12"/>
        <v>-2.5531914893617044E-2</v>
      </c>
      <c r="F163" s="6">
        <f t="shared" si="13"/>
        <v>-6.1538461538461479E-2</v>
      </c>
      <c r="I163" s="6">
        <f t="shared" si="14"/>
        <v>-2.6307659592929477E-2</v>
      </c>
      <c r="J163" s="6">
        <f t="shared" si="15"/>
        <v>-6.3875152372892832E-2</v>
      </c>
      <c r="L163" s="12">
        <f t="shared" si="16"/>
        <v>6.9209295325745436E-4</v>
      </c>
      <c r="M163" s="12">
        <f t="shared" si="17"/>
        <v>4.0800350906602771E-3</v>
      </c>
    </row>
    <row r="164" spans="1:13" x14ac:dyDescent="0.25">
      <c r="A164" s="2">
        <v>43656</v>
      </c>
      <c r="B164" s="4">
        <v>2.27</v>
      </c>
      <c r="C164" s="4">
        <v>1.86</v>
      </c>
      <c r="E164" s="6">
        <f t="shared" si="12"/>
        <v>-8.7336244541484798E-3</v>
      </c>
      <c r="F164" s="6">
        <f t="shared" si="13"/>
        <v>1.6393442622950834E-2</v>
      </c>
      <c r="I164" s="6">
        <f t="shared" si="14"/>
        <v>-9.5093691534609143E-3</v>
      </c>
      <c r="J164" s="6">
        <f t="shared" si="15"/>
        <v>1.4056751788519475E-2</v>
      </c>
      <c r="L164" s="12">
        <f t="shared" si="16"/>
        <v>9.0428101696793939E-5</v>
      </c>
      <c r="M164" s="12">
        <f t="shared" si="17"/>
        <v>1.9759227084404545E-4</v>
      </c>
    </row>
    <row r="165" spans="1:13" x14ac:dyDescent="0.25">
      <c r="A165" s="2">
        <v>43657</v>
      </c>
      <c r="B165" s="4">
        <v>2.29</v>
      </c>
      <c r="C165" s="4">
        <v>1.88</v>
      </c>
      <c r="E165" s="6">
        <f t="shared" si="12"/>
        <v>8.8105726872246774E-3</v>
      </c>
      <c r="F165" s="6">
        <f t="shared" si="13"/>
        <v>1.0752688172042901E-2</v>
      </c>
      <c r="I165" s="6">
        <f t="shared" si="14"/>
        <v>8.0348279879122429E-3</v>
      </c>
      <c r="J165" s="6">
        <f t="shared" si="15"/>
        <v>8.4159973376115409E-3</v>
      </c>
      <c r="L165" s="12">
        <f t="shared" si="16"/>
        <v>6.4558460795337895E-5</v>
      </c>
      <c r="M165" s="12">
        <f t="shared" si="17"/>
        <v>7.082901118668455E-5</v>
      </c>
    </row>
    <row r="166" spans="1:13" x14ac:dyDescent="0.25">
      <c r="A166" s="2">
        <v>43658</v>
      </c>
      <c r="B166" s="4">
        <v>2.2400000000000002</v>
      </c>
      <c r="C166" s="4">
        <v>1.84</v>
      </c>
      <c r="E166" s="6">
        <f t="shared" si="12"/>
        <v>-2.1834061135371102E-2</v>
      </c>
      <c r="F166" s="6">
        <f t="shared" si="13"/>
        <v>-2.1276595744680753E-2</v>
      </c>
      <c r="I166" s="6">
        <f t="shared" si="14"/>
        <v>-2.2609805834683534E-2</v>
      </c>
      <c r="J166" s="6">
        <f t="shared" si="15"/>
        <v>-2.3613286579112113E-2</v>
      </c>
      <c r="L166" s="12">
        <f t="shared" si="16"/>
        <v>5.1120331988208957E-4</v>
      </c>
      <c r="M166" s="12">
        <f t="shared" si="17"/>
        <v>5.5758730306727626E-4</v>
      </c>
    </row>
    <row r="167" spans="1:13" x14ac:dyDescent="0.25">
      <c r="A167" s="2">
        <v>43662</v>
      </c>
      <c r="B167" s="4">
        <v>2.2400000000000002</v>
      </c>
      <c r="C167" s="4">
        <v>1.86</v>
      </c>
      <c r="E167" s="6">
        <f t="shared" si="12"/>
        <v>0</v>
      </c>
      <c r="F167" s="6">
        <f t="shared" si="13"/>
        <v>1.0869565217391313E-2</v>
      </c>
      <c r="I167" s="6">
        <f t="shared" si="14"/>
        <v>-7.7574469931243357E-4</v>
      </c>
      <c r="J167" s="6">
        <f t="shared" si="15"/>
        <v>8.5328743829599547E-3</v>
      </c>
      <c r="L167" s="12">
        <f t="shared" si="16"/>
        <v>6.0177983851133794E-7</v>
      </c>
      <c r="M167" s="12">
        <f t="shared" si="17"/>
        <v>7.2809945235374226E-5</v>
      </c>
    </row>
    <row r="168" spans="1:13" x14ac:dyDescent="0.25">
      <c r="A168" s="2">
        <v>43663</v>
      </c>
      <c r="B168" s="4">
        <v>2.37</v>
      </c>
      <c r="C168" s="4">
        <v>1.86</v>
      </c>
      <c r="E168" s="6">
        <f t="shared" si="12"/>
        <v>5.8035714285714232E-2</v>
      </c>
      <c r="F168" s="6">
        <f t="shared" si="13"/>
        <v>0</v>
      </c>
      <c r="I168" s="6">
        <f t="shared" si="14"/>
        <v>5.7259969586401796E-2</v>
      </c>
      <c r="J168" s="6">
        <f t="shared" si="15"/>
        <v>-2.3366908344313589E-3</v>
      </c>
      <c r="L168" s="12">
        <f t="shared" si="16"/>
        <v>3.2787041170356588E-3</v>
      </c>
      <c r="M168" s="12">
        <f t="shared" si="17"/>
        <v>5.4601240557155202E-6</v>
      </c>
    </row>
    <row r="169" spans="1:13" x14ac:dyDescent="0.25">
      <c r="A169" s="2">
        <v>43664</v>
      </c>
      <c r="B169" s="4">
        <v>2.38</v>
      </c>
      <c r="C169" s="4">
        <v>1.89</v>
      </c>
      <c r="E169" s="6">
        <f t="shared" si="12"/>
        <v>4.2194092827003314E-3</v>
      </c>
      <c r="F169" s="6">
        <f t="shared" si="13"/>
        <v>1.6129032258064412E-2</v>
      </c>
      <c r="I169" s="6">
        <f t="shared" si="14"/>
        <v>3.4436645833878978E-3</v>
      </c>
      <c r="J169" s="6">
        <f t="shared" si="15"/>
        <v>1.3792341423633052E-2</v>
      </c>
      <c r="L169" s="12">
        <f t="shared" si="16"/>
        <v>1.1858825762880143E-5</v>
      </c>
      <c r="M169" s="12">
        <f t="shared" si="17"/>
        <v>1.902286819460642E-4</v>
      </c>
    </row>
    <row r="170" spans="1:13" x14ac:dyDescent="0.25">
      <c r="A170" s="2">
        <v>43665</v>
      </c>
      <c r="B170" s="4">
        <v>2.48</v>
      </c>
      <c r="C170" s="4">
        <v>1.89</v>
      </c>
      <c r="E170" s="6">
        <f t="shared" si="12"/>
        <v>4.2016806722689114E-2</v>
      </c>
      <c r="F170" s="6">
        <f t="shared" si="13"/>
        <v>0</v>
      </c>
      <c r="I170" s="6">
        <f t="shared" si="14"/>
        <v>4.1241062023376678E-2</v>
      </c>
      <c r="J170" s="6">
        <f t="shared" si="15"/>
        <v>-2.3366908344313589E-3</v>
      </c>
      <c r="L170" s="12">
        <f t="shared" si="16"/>
        <v>1.7008251968160021E-3</v>
      </c>
      <c r="M170" s="12">
        <f t="shared" si="17"/>
        <v>5.4601240557155202E-6</v>
      </c>
    </row>
    <row r="171" spans="1:13" x14ac:dyDescent="0.25">
      <c r="A171" s="2">
        <v>43668</v>
      </c>
      <c r="B171" s="4">
        <v>2.46</v>
      </c>
      <c r="C171" s="4">
        <v>1.98</v>
      </c>
      <c r="E171" s="6">
        <f t="shared" si="12"/>
        <v>-8.0645161290322648E-3</v>
      </c>
      <c r="F171" s="6">
        <f t="shared" si="13"/>
        <v>4.7619047619047665E-2</v>
      </c>
      <c r="I171" s="6">
        <f t="shared" si="14"/>
        <v>-8.8402608283446975E-3</v>
      </c>
      <c r="J171" s="6">
        <f t="shared" si="15"/>
        <v>4.5282356784616305E-2</v>
      </c>
      <c r="L171" s="12">
        <f t="shared" si="16"/>
        <v>7.8150211513165681E-5</v>
      </c>
      <c r="M171" s="12">
        <f t="shared" si="17"/>
        <v>2.0504918359692862E-3</v>
      </c>
    </row>
    <row r="172" spans="1:13" x14ac:dyDescent="0.25">
      <c r="A172" s="2">
        <v>43669</v>
      </c>
      <c r="B172" s="4">
        <v>2.46</v>
      </c>
      <c r="C172" s="4">
        <v>1.95</v>
      </c>
      <c r="E172" s="6">
        <f t="shared" si="12"/>
        <v>0</v>
      </c>
      <c r="F172" s="6">
        <f t="shared" si="13"/>
        <v>-1.5151515151515166E-2</v>
      </c>
      <c r="I172" s="6">
        <f t="shared" si="14"/>
        <v>-7.7574469931243357E-4</v>
      </c>
      <c r="J172" s="6">
        <f t="shared" si="15"/>
        <v>-1.7488205985946526E-2</v>
      </c>
      <c r="L172" s="12">
        <f t="shared" si="16"/>
        <v>6.0177983851133794E-7</v>
      </c>
      <c r="M172" s="12">
        <f t="shared" si="17"/>
        <v>3.0583734860689589E-4</v>
      </c>
    </row>
    <row r="173" spans="1:13" x14ac:dyDescent="0.25">
      <c r="A173" s="2">
        <v>43670</v>
      </c>
      <c r="B173" s="4">
        <v>2.46</v>
      </c>
      <c r="C173" s="4">
        <v>1.93</v>
      </c>
      <c r="E173" s="6">
        <f t="shared" si="12"/>
        <v>0</v>
      </c>
      <c r="F173" s="6">
        <f t="shared" si="13"/>
        <v>-1.0256410256410265E-2</v>
      </c>
      <c r="I173" s="6">
        <f t="shared" si="14"/>
        <v>-7.7574469931243357E-4</v>
      </c>
      <c r="J173" s="6">
        <f t="shared" si="15"/>
        <v>-1.2593101090841625E-2</v>
      </c>
      <c r="L173" s="12">
        <f t="shared" si="16"/>
        <v>6.0177983851133794E-7</v>
      </c>
      <c r="M173" s="12">
        <f t="shared" si="17"/>
        <v>1.5858619508415651E-4</v>
      </c>
    </row>
    <row r="174" spans="1:13" x14ac:dyDescent="0.25">
      <c r="A174" s="2">
        <v>43671</v>
      </c>
      <c r="B174" s="4">
        <v>2.4500000000000002</v>
      </c>
      <c r="C174" s="4">
        <v>1.89</v>
      </c>
      <c r="E174" s="6">
        <f t="shared" si="12"/>
        <v>-4.0650406504064178E-3</v>
      </c>
      <c r="F174" s="6">
        <f t="shared" si="13"/>
        <v>-2.0725388601036288E-2</v>
      </c>
      <c r="I174" s="6">
        <f t="shared" si="14"/>
        <v>-4.8407853497188513E-3</v>
      </c>
      <c r="J174" s="6">
        <f t="shared" si="15"/>
        <v>-2.3062079435467647E-2</v>
      </c>
      <c r="L174" s="12">
        <f t="shared" si="16"/>
        <v>2.3433202802052662E-5</v>
      </c>
      <c r="M174" s="12">
        <f t="shared" si="17"/>
        <v>5.3185950788781978E-4</v>
      </c>
    </row>
    <row r="175" spans="1:13" x14ac:dyDescent="0.25">
      <c r="A175" s="2">
        <v>43672</v>
      </c>
      <c r="B175" s="4">
        <v>2.64</v>
      </c>
      <c r="C175" s="4">
        <v>1.92</v>
      </c>
      <c r="E175" s="6">
        <f t="shared" si="12"/>
        <v>7.7551020408163238E-2</v>
      </c>
      <c r="F175" s="6">
        <f t="shared" si="13"/>
        <v>1.5873015873015889E-2</v>
      </c>
      <c r="I175" s="6">
        <f t="shared" si="14"/>
        <v>7.6775275708850801E-2</v>
      </c>
      <c r="J175" s="6">
        <f t="shared" si="15"/>
        <v>1.353632503858453E-2</v>
      </c>
      <c r="L175" s="12">
        <f t="shared" si="16"/>
        <v>5.894442960170056E-3</v>
      </c>
      <c r="M175" s="12">
        <f t="shared" si="17"/>
        <v>1.8323209555021048E-4</v>
      </c>
    </row>
    <row r="176" spans="1:13" x14ac:dyDescent="0.25">
      <c r="A176" s="2">
        <v>43675</v>
      </c>
      <c r="B176" s="4">
        <v>2.57</v>
      </c>
      <c r="C176" s="4">
        <v>1.92</v>
      </c>
      <c r="E176" s="6">
        <f t="shared" si="12"/>
        <v>-2.651515151515162E-2</v>
      </c>
      <c r="F176" s="6">
        <f t="shared" si="13"/>
        <v>0</v>
      </c>
      <c r="I176" s="6">
        <f t="shared" si="14"/>
        <v>-2.7290896214464053E-2</v>
      </c>
      <c r="J176" s="6">
        <f t="shared" si="15"/>
        <v>-2.3366908344313589E-3</v>
      </c>
      <c r="L176" s="12">
        <f t="shared" si="16"/>
        <v>7.447930161886484E-4</v>
      </c>
      <c r="M176" s="12">
        <f t="shared" si="17"/>
        <v>5.4601240557155202E-6</v>
      </c>
    </row>
    <row r="177" spans="1:13" x14ac:dyDescent="0.25">
      <c r="A177" s="2">
        <v>43676</v>
      </c>
      <c r="B177" s="4">
        <v>2.62</v>
      </c>
      <c r="C177" s="4">
        <v>1.91</v>
      </c>
      <c r="E177" s="6">
        <f t="shared" si="12"/>
        <v>1.9455252918288042E-2</v>
      </c>
      <c r="F177" s="6">
        <f t="shared" si="13"/>
        <v>-5.2083333333333382E-3</v>
      </c>
      <c r="I177" s="6">
        <f t="shared" si="14"/>
        <v>1.8679508218975609E-2</v>
      </c>
      <c r="J177" s="6">
        <f t="shared" si="15"/>
        <v>-7.5450241677646971E-3</v>
      </c>
      <c r="L177" s="12">
        <f t="shared" si="16"/>
        <v>3.4892402730277736E-4</v>
      </c>
      <c r="M177" s="12">
        <f t="shared" si="17"/>
        <v>5.6927389692153362E-5</v>
      </c>
    </row>
    <row r="178" spans="1:13" x14ac:dyDescent="0.25">
      <c r="A178" s="2">
        <v>43677</v>
      </c>
      <c r="B178" s="4">
        <v>2.6</v>
      </c>
      <c r="C178" s="4">
        <v>1.88</v>
      </c>
      <c r="E178" s="6">
        <f t="shared" si="12"/>
        <v>-7.6335877862595486E-3</v>
      </c>
      <c r="F178" s="6">
        <f t="shared" si="13"/>
        <v>-1.5706806282722526E-2</v>
      </c>
      <c r="I178" s="6">
        <f t="shared" si="14"/>
        <v>-8.4093324855719822E-3</v>
      </c>
      <c r="J178" s="6">
        <f t="shared" si="15"/>
        <v>-1.8043497117153886E-2</v>
      </c>
      <c r="L178" s="12">
        <f t="shared" si="16"/>
        <v>7.0716872852896249E-5</v>
      </c>
      <c r="M178" s="12">
        <f t="shared" si="17"/>
        <v>3.255677882167406E-4</v>
      </c>
    </row>
    <row r="179" spans="1:13" x14ac:dyDescent="0.25">
      <c r="A179" s="2">
        <v>43678</v>
      </c>
      <c r="B179" s="4">
        <v>2.58</v>
      </c>
      <c r="C179" s="4">
        <v>1.88</v>
      </c>
      <c r="E179" s="6">
        <f t="shared" si="12"/>
        <v>-7.6923076923076988E-3</v>
      </c>
      <c r="F179" s="6">
        <f t="shared" si="13"/>
        <v>0</v>
      </c>
      <c r="I179" s="6">
        <f t="shared" si="14"/>
        <v>-8.4680523916201324E-3</v>
      </c>
      <c r="J179" s="6">
        <f t="shared" si="15"/>
        <v>-2.3366908344313589E-3</v>
      </c>
      <c r="L179" s="12">
        <f t="shared" si="16"/>
        <v>7.1707911307223446E-5</v>
      </c>
      <c r="M179" s="12">
        <f t="shared" si="17"/>
        <v>5.4601240557155202E-6</v>
      </c>
    </row>
    <row r="180" spans="1:13" x14ac:dyDescent="0.25">
      <c r="A180" s="2">
        <v>43679</v>
      </c>
      <c r="B180" s="4">
        <v>2.58</v>
      </c>
      <c r="C180" s="4">
        <v>1.83</v>
      </c>
      <c r="E180" s="6">
        <f t="shared" si="12"/>
        <v>0</v>
      </c>
      <c r="F180" s="6">
        <f t="shared" si="13"/>
        <v>-2.659574468085097E-2</v>
      </c>
      <c r="I180" s="6">
        <f t="shared" si="14"/>
        <v>-7.7574469931243357E-4</v>
      </c>
      <c r="J180" s="6">
        <f t="shared" si="15"/>
        <v>-2.893243551528233E-2</v>
      </c>
      <c r="L180" s="12">
        <f t="shared" si="16"/>
        <v>6.0177983851133794E-7</v>
      </c>
      <c r="M180" s="12">
        <f t="shared" si="17"/>
        <v>8.3708582484597028E-4</v>
      </c>
    </row>
    <row r="181" spans="1:13" x14ac:dyDescent="0.25">
      <c r="A181" s="2">
        <v>43682</v>
      </c>
      <c r="B181" s="4">
        <v>2.59</v>
      </c>
      <c r="C181" s="4">
        <v>1.84</v>
      </c>
      <c r="E181" s="6">
        <f t="shared" si="12"/>
        <v>3.8759689922479791E-3</v>
      </c>
      <c r="F181" s="6">
        <f t="shared" si="13"/>
        <v>5.4644808743169442E-3</v>
      </c>
      <c r="I181" s="6">
        <f t="shared" si="14"/>
        <v>3.1002242929355456E-3</v>
      </c>
      <c r="J181" s="6">
        <f t="shared" si="15"/>
        <v>3.1277900398855854E-3</v>
      </c>
      <c r="L181" s="12">
        <f t="shared" si="16"/>
        <v>9.6113906665077037E-6</v>
      </c>
      <c r="M181" s="12">
        <f t="shared" si="17"/>
        <v>9.783070533607471E-6</v>
      </c>
    </row>
    <row r="182" spans="1:13" x14ac:dyDescent="0.25">
      <c r="A182" s="2">
        <v>43683</v>
      </c>
      <c r="B182" s="4">
        <v>2.59</v>
      </c>
      <c r="C182" s="4">
        <v>1.86</v>
      </c>
      <c r="E182" s="6">
        <f t="shared" si="12"/>
        <v>0</v>
      </c>
      <c r="F182" s="6">
        <f t="shared" si="13"/>
        <v>1.0869565217391313E-2</v>
      </c>
      <c r="I182" s="6">
        <f t="shared" si="14"/>
        <v>-7.7574469931243357E-4</v>
      </c>
      <c r="J182" s="6">
        <f t="shared" si="15"/>
        <v>8.5328743829599547E-3</v>
      </c>
      <c r="L182" s="12">
        <f t="shared" si="16"/>
        <v>6.0177983851133794E-7</v>
      </c>
      <c r="M182" s="12">
        <f t="shared" si="17"/>
        <v>7.2809945235374226E-5</v>
      </c>
    </row>
    <row r="183" spans="1:13" x14ac:dyDescent="0.25">
      <c r="A183" s="2">
        <v>43684</v>
      </c>
      <c r="B183" s="4">
        <v>2.57</v>
      </c>
      <c r="C183" s="4">
        <v>1.95</v>
      </c>
      <c r="E183" s="6">
        <f t="shared" si="12"/>
        <v>-7.7220077220077291E-3</v>
      </c>
      <c r="F183" s="6">
        <f t="shared" si="13"/>
        <v>4.8387096774193471E-2</v>
      </c>
      <c r="I183" s="6">
        <f t="shared" si="14"/>
        <v>-8.4977524213201636E-3</v>
      </c>
      <c r="J183" s="6">
        <f t="shared" si="15"/>
        <v>4.6050405939762111E-2</v>
      </c>
      <c r="L183" s="12">
        <f t="shared" si="16"/>
        <v>7.2211796214052701E-5</v>
      </c>
      <c r="M183" s="12">
        <f t="shared" si="17"/>
        <v>2.1206398872168773E-3</v>
      </c>
    </row>
    <row r="184" spans="1:13" x14ac:dyDescent="0.25">
      <c r="A184" s="2">
        <v>43685</v>
      </c>
      <c r="B184" s="4">
        <v>2.6</v>
      </c>
      <c r="C184" s="4">
        <v>1.88</v>
      </c>
      <c r="E184" s="6">
        <f t="shared" si="12"/>
        <v>1.167315175097286E-2</v>
      </c>
      <c r="F184" s="6">
        <f t="shared" si="13"/>
        <v>-3.5897435897435929E-2</v>
      </c>
      <c r="I184" s="6">
        <f t="shared" si="14"/>
        <v>1.0897407051660427E-2</v>
      </c>
      <c r="J184" s="6">
        <f t="shared" si="15"/>
        <v>-3.8234126731867289E-2</v>
      </c>
      <c r="L184" s="12">
        <f t="shared" si="16"/>
        <v>1.187534804495784E-4</v>
      </c>
      <c r="M184" s="12">
        <f t="shared" si="17"/>
        <v>1.4618484469484888E-3</v>
      </c>
    </row>
    <row r="185" spans="1:13" x14ac:dyDescent="0.25">
      <c r="A185" s="2">
        <v>43686</v>
      </c>
      <c r="B185" s="4">
        <v>2.6</v>
      </c>
      <c r="C185" s="4">
        <v>1.87</v>
      </c>
      <c r="E185" s="6">
        <f t="shared" si="12"/>
        <v>0</v>
      </c>
      <c r="F185" s="6">
        <f t="shared" si="13"/>
        <v>-5.3191489361700999E-3</v>
      </c>
      <c r="I185" s="6">
        <f t="shared" si="14"/>
        <v>-7.7574469931243357E-4</v>
      </c>
      <c r="J185" s="6">
        <f t="shared" si="15"/>
        <v>-7.6558397706014587E-3</v>
      </c>
      <c r="L185" s="12">
        <f t="shared" si="16"/>
        <v>6.0177983851133794E-7</v>
      </c>
      <c r="M185" s="12">
        <f t="shared" si="17"/>
        <v>5.8611882593122994E-5</v>
      </c>
    </row>
    <row r="186" spans="1:13" x14ac:dyDescent="0.25">
      <c r="A186" s="2">
        <v>43692</v>
      </c>
      <c r="B186" s="4">
        <v>2.61</v>
      </c>
      <c r="C186" s="4">
        <v>1.74</v>
      </c>
      <c r="E186" s="6">
        <f t="shared" si="12"/>
        <v>3.846153846153764E-3</v>
      </c>
      <c r="F186" s="6">
        <f t="shared" si="13"/>
        <v>-6.9518716577540163E-2</v>
      </c>
      <c r="I186" s="6">
        <f t="shared" si="14"/>
        <v>3.0704091468413304E-3</v>
      </c>
      <c r="J186" s="6">
        <f t="shared" si="15"/>
        <v>-7.1855407411971522E-2</v>
      </c>
      <c r="L186" s="12">
        <f t="shared" si="16"/>
        <v>9.4274123290069057E-6</v>
      </c>
      <c r="M186" s="12">
        <f t="shared" si="17"/>
        <v>5.1631995743404123E-3</v>
      </c>
    </row>
    <row r="187" spans="1:13" x14ac:dyDescent="0.25">
      <c r="A187" s="2">
        <v>43693</v>
      </c>
      <c r="B187" s="4">
        <v>2.52</v>
      </c>
      <c r="C187" s="4">
        <v>1.73</v>
      </c>
      <c r="E187" s="6">
        <f t="shared" si="12"/>
        <v>-3.4482758620689599E-2</v>
      </c>
      <c r="F187" s="6">
        <f t="shared" si="13"/>
        <v>-5.7471264367816143E-3</v>
      </c>
      <c r="I187" s="6">
        <f t="shared" si="14"/>
        <v>-3.5258503320002035E-2</v>
      </c>
      <c r="J187" s="6">
        <f t="shared" si="15"/>
        <v>-8.0838172712129723E-3</v>
      </c>
      <c r="L187" s="12">
        <f t="shared" si="16"/>
        <v>1.2431620563665945E-3</v>
      </c>
      <c r="M187" s="12">
        <f t="shared" si="17"/>
        <v>6.5348101674361149E-5</v>
      </c>
    </row>
    <row r="188" spans="1:13" x14ac:dyDescent="0.25">
      <c r="A188" s="2">
        <v>43696</v>
      </c>
      <c r="B188" s="4">
        <v>2.57</v>
      </c>
      <c r="C188" s="4">
        <v>1.74</v>
      </c>
      <c r="E188" s="6">
        <f t="shared" si="12"/>
        <v>1.9841269841269771E-2</v>
      </c>
      <c r="F188" s="6">
        <f t="shared" si="13"/>
        <v>5.7803468208092535E-3</v>
      </c>
      <c r="I188" s="6">
        <f t="shared" si="14"/>
        <v>1.9065525141957338E-2</v>
      </c>
      <c r="J188" s="6">
        <f t="shared" si="15"/>
        <v>3.4436559863778946E-3</v>
      </c>
      <c r="L188" s="12">
        <f t="shared" si="16"/>
        <v>3.6349424893860737E-4</v>
      </c>
      <c r="M188" s="12">
        <f t="shared" si="17"/>
        <v>1.1858766552516311E-5</v>
      </c>
    </row>
    <row r="189" spans="1:13" x14ac:dyDescent="0.25">
      <c r="A189" s="2">
        <v>43697</v>
      </c>
      <c r="B189" s="4">
        <v>2.6</v>
      </c>
      <c r="C189" s="4">
        <v>1.82</v>
      </c>
      <c r="E189" s="6">
        <f t="shared" si="12"/>
        <v>1.167315175097286E-2</v>
      </c>
      <c r="F189" s="6">
        <f t="shared" si="13"/>
        <v>4.5977011494252915E-2</v>
      </c>
      <c r="I189" s="6">
        <f t="shared" si="14"/>
        <v>1.0897407051660427E-2</v>
      </c>
      <c r="J189" s="6">
        <f t="shared" si="15"/>
        <v>4.3640320659821555E-2</v>
      </c>
      <c r="L189" s="12">
        <f t="shared" si="16"/>
        <v>1.187534804495784E-4</v>
      </c>
      <c r="M189" s="12">
        <f t="shared" si="17"/>
        <v>1.904477587292048E-3</v>
      </c>
    </row>
    <row r="190" spans="1:13" x14ac:dyDescent="0.25">
      <c r="A190" s="2">
        <v>43698</v>
      </c>
      <c r="B190" s="4">
        <v>2.56</v>
      </c>
      <c r="C190" s="4">
        <v>1.75</v>
      </c>
      <c r="E190" s="6">
        <f t="shared" si="12"/>
        <v>-1.5384615384615398E-2</v>
      </c>
      <c r="F190" s="6">
        <f t="shared" si="13"/>
        <v>-3.8461538461538491E-2</v>
      </c>
      <c r="I190" s="6">
        <f t="shared" si="14"/>
        <v>-1.6160360083927832E-2</v>
      </c>
      <c r="J190" s="6">
        <f t="shared" si="15"/>
        <v>-4.0798229295969851E-2</v>
      </c>
      <c r="L190" s="12">
        <f t="shared" si="16"/>
        <v>2.6115723804220794E-4</v>
      </c>
      <c r="M190" s="12">
        <f t="shared" si="17"/>
        <v>1.6644955136865325E-3</v>
      </c>
    </row>
    <row r="191" spans="1:13" x14ac:dyDescent="0.25">
      <c r="A191" s="2">
        <v>43699</v>
      </c>
      <c r="B191" s="4">
        <v>2.57</v>
      </c>
      <c r="C191" s="4">
        <v>1.76</v>
      </c>
      <c r="E191" s="6">
        <f t="shared" si="12"/>
        <v>3.9062499999999167E-3</v>
      </c>
      <c r="F191" s="6">
        <f t="shared" si="13"/>
        <v>5.7142857142857195E-3</v>
      </c>
      <c r="I191" s="6">
        <f t="shared" si="14"/>
        <v>3.1305053006874832E-3</v>
      </c>
      <c r="J191" s="6">
        <f t="shared" si="15"/>
        <v>3.3775948798543606E-3</v>
      </c>
      <c r="L191" s="12">
        <f t="shared" si="16"/>
        <v>9.8000634376324302E-6</v>
      </c>
      <c r="M191" s="12">
        <f t="shared" si="17"/>
        <v>1.1408147172418393E-5</v>
      </c>
    </row>
    <row r="192" spans="1:13" x14ac:dyDescent="0.25">
      <c r="A192" s="2">
        <v>43700</v>
      </c>
      <c r="B192" s="4">
        <v>2.58</v>
      </c>
      <c r="C192" s="4">
        <v>1.76</v>
      </c>
      <c r="E192" s="6">
        <f t="shared" si="12"/>
        <v>3.8910505836576778E-3</v>
      </c>
      <c r="F192" s="6">
        <f t="shared" si="13"/>
        <v>0</v>
      </c>
      <c r="I192" s="6">
        <f t="shared" si="14"/>
        <v>3.1153058843452442E-3</v>
      </c>
      <c r="J192" s="6">
        <f t="shared" si="15"/>
        <v>-2.3366908344313589E-3</v>
      </c>
      <c r="L192" s="12">
        <f t="shared" si="16"/>
        <v>9.7051307530361036E-6</v>
      </c>
      <c r="M192" s="12">
        <f t="shared" si="17"/>
        <v>5.4601240557155202E-6</v>
      </c>
    </row>
    <row r="193" spans="1:13" x14ac:dyDescent="0.25">
      <c r="A193" s="2">
        <v>43703</v>
      </c>
      <c r="B193" s="4">
        <v>2.57</v>
      </c>
      <c r="C193" s="4">
        <v>1.8</v>
      </c>
      <c r="E193" s="6">
        <f t="shared" si="12"/>
        <v>-3.8759689922481513E-3</v>
      </c>
      <c r="F193" s="6">
        <f t="shared" si="13"/>
        <v>2.2727272727272749E-2</v>
      </c>
      <c r="I193" s="6">
        <f t="shared" si="14"/>
        <v>-4.6517136915605849E-3</v>
      </c>
      <c r="J193" s="6">
        <f t="shared" si="15"/>
        <v>2.0390581892841389E-2</v>
      </c>
      <c r="L193" s="12">
        <f t="shared" si="16"/>
        <v>2.1638440268252203E-5</v>
      </c>
      <c r="M193" s="12">
        <f t="shared" si="17"/>
        <v>4.157758299286711E-4</v>
      </c>
    </row>
    <row r="194" spans="1:13" x14ac:dyDescent="0.25">
      <c r="A194" s="2">
        <v>43704</v>
      </c>
      <c r="B194" s="4">
        <v>2.5499999999999998</v>
      </c>
      <c r="C194" s="4">
        <v>1.78</v>
      </c>
      <c r="E194" s="6">
        <f t="shared" si="12"/>
        <v>-7.7821011673151821E-3</v>
      </c>
      <c r="F194" s="6">
        <f t="shared" si="13"/>
        <v>-1.111111111111112E-2</v>
      </c>
      <c r="I194" s="6">
        <f t="shared" si="14"/>
        <v>-8.5578458666276148E-3</v>
      </c>
      <c r="J194" s="6">
        <f t="shared" si="15"/>
        <v>-1.344780194554248E-2</v>
      </c>
      <c r="L194" s="12">
        <f t="shared" si="16"/>
        <v>7.3236725876955346E-5</v>
      </c>
      <c r="M194" s="12">
        <f t="shared" si="17"/>
        <v>1.808433771665361E-4</v>
      </c>
    </row>
    <row r="195" spans="1:13" x14ac:dyDescent="0.25">
      <c r="A195" s="2">
        <v>43705</v>
      </c>
      <c r="B195" s="4">
        <v>2.54</v>
      </c>
      <c r="C195" s="4">
        <v>1.78</v>
      </c>
      <c r="E195" s="6">
        <f t="shared" si="12"/>
        <v>-3.9215686274508971E-3</v>
      </c>
      <c r="F195" s="6">
        <f t="shared" si="13"/>
        <v>0</v>
      </c>
      <c r="I195" s="6">
        <f t="shared" si="14"/>
        <v>-4.6973133267633306E-3</v>
      </c>
      <c r="J195" s="6">
        <f t="shared" si="15"/>
        <v>-2.3366908344313589E-3</v>
      </c>
      <c r="L195" s="12">
        <f t="shared" si="16"/>
        <v>2.206475248978839E-5</v>
      </c>
      <c r="M195" s="12">
        <f t="shared" si="17"/>
        <v>5.4601240557155202E-6</v>
      </c>
    </row>
    <row r="196" spans="1:13" x14ac:dyDescent="0.25">
      <c r="A196" s="2">
        <v>43706</v>
      </c>
      <c r="B196" s="4">
        <v>2.62</v>
      </c>
      <c r="C196" s="4">
        <v>1.83</v>
      </c>
      <c r="E196" s="6">
        <f t="shared" si="12"/>
        <v>3.1496062992126012E-2</v>
      </c>
      <c r="F196" s="6">
        <f t="shared" si="13"/>
        <v>2.8089887640449462E-2</v>
      </c>
      <c r="I196" s="6">
        <f t="shared" si="14"/>
        <v>3.0720318292813579E-2</v>
      </c>
      <c r="J196" s="6">
        <f t="shared" si="15"/>
        <v>2.5753196806018102E-2</v>
      </c>
      <c r="L196" s="12">
        <f t="shared" si="16"/>
        <v>9.4373795601177663E-4</v>
      </c>
      <c r="M196" s="12">
        <f t="shared" si="17"/>
        <v>6.6322714572950101E-4</v>
      </c>
    </row>
    <row r="197" spans="1:13" x14ac:dyDescent="0.25">
      <c r="A197" s="2">
        <v>43710</v>
      </c>
      <c r="B197" s="4">
        <v>2.63</v>
      </c>
      <c r="C197" s="4">
        <v>1.88</v>
      </c>
      <c r="E197" s="6">
        <f t="shared" ref="E197:E250" si="18">(B197-B196)/B196</f>
        <v>3.8167938931296893E-3</v>
      </c>
      <c r="F197" s="6">
        <f t="shared" ref="F197:F250" si="19">(C197-C196)/C196</f>
        <v>2.7322404371584601E-2</v>
      </c>
      <c r="I197" s="6">
        <f t="shared" ref="I197:I250" si="20">E197-$E$251</f>
        <v>3.0410491938172557E-3</v>
      </c>
      <c r="J197" s="6">
        <f t="shared" ref="J197:J250" si="21">F197-$F$251</f>
        <v>2.4985713537153242E-2</v>
      </c>
      <c r="L197" s="12">
        <f t="shared" ref="L197:L250" si="22">I197*I197</f>
        <v>9.2479801992165813E-6</v>
      </c>
      <c r="M197" s="12">
        <f t="shared" ref="M197:M250" si="23">J197*J197</f>
        <v>6.242858809606828E-4</v>
      </c>
    </row>
    <row r="198" spans="1:13" x14ac:dyDescent="0.25">
      <c r="A198" s="2">
        <v>43711</v>
      </c>
      <c r="B198" s="4">
        <v>2.7</v>
      </c>
      <c r="C198" s="4">
        <v>1.93</v>
      </c>
      <c r="E198" s="6">
        <f t="shared" si="18"/>
        <v>2.6615969581749159E-2</v>
      </c>
      <c r="F198" s="6">
        <f t="shared" si="19"/>
        <v>2.6595744680851088E-2</v>
      </c>
      <c r="I198" s="6">
        <f t="shared" si="20"/>
        <v>2.5840224882436726E-2</v>
      </c>
      <c r="J198" s="6">
        <f t="shared" si="21"/>
        <v>2.4259053846419729E-2</v>
      </c>
      <c r="L198" s="12">
        <f t="shared" si="22"/>
        <v>6.6771722197490207E-4</v>
      </c>
      <c r="M198" s="12">
        <f t="shared" si="23"/>
        <v>5.8850169352349184E-4</v>
      </c>
    </row>
    <row r="199" spans="1:13" x14ac:dyDescent="0.25">
      <c r="A199" s="2">
        <v>43712</v>
      </c>
      <c r="B199" s="4">
        <v>2.71</v>
      </c>
      <c r="C199" s="4">
        <v>1.92</v>
      </c>
      <c r="E199" s="6">
        <f t="shared" si="18"/>
        <v>3.7037037037036245E-3</v>
      </c>
      <c r="F199" s="6">
        <f t="shared" si="19"/>
        <v>-5.1813471502590719E-3</v>
      </c>
      <c r="I199" s="6">
        <f t="shared" si="20"/>
        <v>2.9279590043911909E-3</v>
      </c>
      <c r="J199" s="6">
        <f t="shared" si="21"/>
        <v>-7.5180379846904307E-3</v>
      </c>
      <c r="L199" s="12">
        <f t="shared" si="22"/>
        <v>8.5729439313954533E-6</v>
      </c>
      <c r="M199" s="12">
        <f t="shared" si="23"/>
        <v>5.6520895139248153E-5</v>
      </c>
    </row>
    <row r="200" spans="1:13" x14ac:dyDescent="0.25">
      <c r="A200" s="2">
        <v>43713</v>
      </c>
      <c r="B200" s="4">
        <v>2.7</v>
      </c>
      <c r="C200" s="4">
        <v>1.97</v>
      </c>
      <c r="E200" s="6">
        <f t="shared" si="18"/>
        <v>-3.6900369003689251E-3</v>
      </c>
      <c r="F200" s="6">
        <f t="shared" si="19"/>
        <v>2.6041666666666692E-2</v>
      </c>
      <c r="I200" s="6">
        <f t="shared" si="20"/>
        <v>-4.4657815996813587E-3</v>
      </c>
      <c r="J200" s="6">
        <f t="shared" si="21"/>
        <v>2.3704975832235332E-2</v>
      </c>
      <c r="L200" s="12">
        <f t="shared" si="22"/>
        <v>1.9943205296052594E-5</v>
      </c>
      <c r="M200" s="12">
        <f t="shared" si="23"/>
        <v>5.6192587920686119E-4</v>
      </c>
    </row>
    <row r="201" spans="1:13" x14ac:dyDescent="0.25">
      <c r="A201" s="2">
        <v>43714</v>
      </c>
      <c r="B201" s="4">
        <v>2.66</v>
      </c>
      <c r="C201" s="4">
        <v>1.92</v>
      </c>
      <c r="E201" s="6">
        <f t="shared" si="18"/>
        <v>-1.4814814814814828E-2</v>
      </c>
      <c r="F201" s="6">
        <f t="shared" si="19"/>
        <v>-2.5380710659898501E-2</v>
      </c>
      <c r="I201" s="6">
        <f t="shared" si="20"/>
        <v>-1.5590559514127262E-2</v>
      </c>
      <c r="J201" s="6">
        <f t="shared" si="21"/>
        <v>-2.7717401494329861E-2</v>
      </c>
      <c r="L201" s="12">
        <f t="shared" si="22"/>
        <v>2.4306554596354409E-4</v>
      </c>
      <c r="M201" s="12">
        <f t="shared" si="23"/>
        <v>7.6825434559787921E-4</v>
      </c>
    </row>
    <row r="202" spans="1:13" x14ac:dyDescent="0.25">
      <c r="A202" s="2">
        <v>43717</v>
      </c>
      <c r="B202" s="4">
        <v>2.65</v>
      </c>
      <c r="C202" s="4">
        <v>1.99</v>
      </c>
      <c r="E202" s="6">
        <f t="shared" si="18"/>
        <v>-3.759398496240688E-3</v>
      </c>
      <c r="F202" s="6">
        <f t="shared" si="19"/>
        <v>3.645833333333337E-2</v>
      </c>
      <c r="I202" s="6">
        <f t="shared" si="20"/>
        <v>-4.5351431955531216E-3</v>
      </c>
      <c r="J202" s="6">
        <f t="shared" si="21"/>
        <v>3.4121642498902011E-2</v>
      </c>
      <c r="L202" s="12">
        <f t="shared" si="22"/>
        <v>2.0567523804171778E-5</v>
      </c>
      <c r="M202" s="12">
        <f t="shared" si="23"/>
        <v>1.1642864868228759E-3</v>
      </c>
    </row>
    <row r="203" spans="1:13" x14ac:dyDescent="0.25">
      <c r="A203" s="2">
        <v>43718</v>
      </c>
      <c r="B203" s="4">
        <v>2.7</v>
      </c>
      <c r="C203" s="4">
        <v>2.0499999999999998</v>
      </c>
      <c r="E203" s="6">
        <f t="shared" si="18"/>
        <v>1.8867924528301987E-2</v>
      </c>
      <c r="F203" s="6">
        <f t="shared" si="19"/>
        <v>3.0150753768844137E-2</v>
      </c>
      <c r="I203" s="6">
        <f t="shared" si="20"/>
        <v>1.8092179828989554E-2</v>
      </c>
      <c r="J203" s="6">
        <f t="shared" si="21"/>
        <v>2.7814062934412777E-2</v>
      </c>
      <c r="L203" s="12">
        <f t="shared" si="22"/>
        <v>3.2732697096449648E-4</v>
      </c>
      <c r="M203" s="12">
        <f t="shared" si="23"/>
        <v>7.7362209691947468E-4</v>
      </c>
    </row>
    <row r="204" spans="1:13" x14ac:dyDescent="0.25">
      <c r="A204" s="2">
        <v>43719</v>
      </c>
      <c r="B204" s="4">
        <v>2.78</v>
      </c>
      <c r="C204" s="4">
        <v>2.02</v>
      </c>
      <c r="E204" s="6">
        <f t="shared" si="18"/>
        <v>2.9629629629629489E-2</v>
      </c>
      <c r="F204" s="6">
        <f t="shared" si="19"/>
        <v>-1.463414634146332E-2</v>
      </c>
      <c r="I204" s="6">
        <f t="shared" si="20"/>
        <v>2.8853884930317056E-2</v>
      </c>
      <c r="J204" s="6">
        <f t="shared" si="21"/>
        <v>-1.697083717589468E-2</v>
      </c>
      <c r="L204" s="12">
        <f t="shared" si="22"/>
        <v>8.3254667557197768E-4</v>
      </c>
      <c r="M204" s="12">
        <f t="shared" si="23"/>
        <v>2.880093144507289E-4</v>
      </c>
    </row>
    <row r="205" spans="1:13" x14ac:dyDescent="0.25">
      <c r="A205" s="2">
        <v>43720</v>
      </c>
      <c r="B205" s="4">
        <v>2.76</v>
      </c>
      <c r="C205" s="4">
        <v>2.0099999999999998</v>
      </c>
      <c r="E205" s="6">
        <f t="shared" si="18"/>
        <v>-7.1942446043165541E-3</v>
      </c>
      <c r="F205" s="6">
        <f t="shared" si="19"/>
        <v>-4.950495049505065E-3</v>
      </c>
      <c r="I205" s="6">
        <f t="shared" si="20"/>
        <v>-7.9699893036289868E-3</v>
      </c>
      <c r="J205" s="6">
        <f t="shared" si="21"/>
        <v>-7.2871858839364239E-3</v>
      </c>
      <c r="L205" s="12">
        <f t="shared" si="22"/>
        <v>6.3520729499960468E-5</v>
      </c>
      <c r="M205" s="12">
        <f t="shared" si="23"/>
        <v>5.3103078107042281E-5</v>
      </c>
    </row>
    <row r="206" spans="1:13" x14ac:dyDescent="0.25">
      <c r="A206" s="2">
        <v>43721</v>
      </c>
      <c r="B206" s="4">
        <v>2.74</v>
      </c>
      <c r="C206" s="4">
        <v>2.0099999999999998</v>
      </c>
      <c r="E206" s="6">
        <f t="shared" si="18"/>
        <v>-7.2463768115940486E-3</v>
      </c>
      <c r="F206" s="6">
        <f t="shared" si="19"/>
        <v>0</v>
      </c>
      <c r="I206" s="6">
        <f t="shared" si="20"/>
        <v>-8.0221215109064822E-3</v>
      </c>
      <c r="J206" s="6">
        <f t="shared" si="21"/>
        <v>-2.3366908344313589E-3</v>
      </c>
      <c r="L206" s="12">
        <f t="shared" si="22"/>
        <v>6.4354433535748494E-5</v>
      </c>
      <c r="M206" s="12">
        <f t="shared" si="23"/>
        <v>5.4601240557155202E-6</v>
      </c>
    </row>
    <row r="207" spans="1:13" x14ac:dyDescent="0.25">
      <c r="A207" s="2">
        <v>43724</v>
      </c>
      <c r="B207" s="4">
        <v>2.78</v>
      </c>
      <c r="C207" s="4">
        <v>2.04</v>
      </c>
      <c r="E207" s="6">
        <f t="shared" si="18"/>
        <v>1.4598540145985252E-2</v>
      </c>
      <c r="F207" s="6">
        <f t="shared" si="19"/>
        <v>1.4925373134328483E-2</v>
      </c>
      <c r="I207" s="6">
        <f t="shared" si="20"/>
        <v>1.3822795446672819E-2</v>
      </c>
      <c r="J207" s="6">
        <f t="shared" si="21"/>
        <v>1.2588682299897125E-2</v>
      </c>
      <c r="L207" s="12">
        <f t="shared" si="22"/>
        <v>1.9106967396055881E-4</v>
      </c>
      <c r="M207" s="12">
        <f t="shared" si="23"/>
        <v>1.5847492204774317E-4</v>
      </c>
    </row>
    <row r="208" spans="1:13" x14ac:dyDescent="0.25">
      <c r="A208" s="2">
        <v>43725</v>
      </c>
      <c r="B208" s="4">
        <v>2.78</v>
      </c>
      <c r="C208" s="4">
        <v>2.02</v>
      </c>
      <c r="E208" s="6">
        <f t="shared" si="18"/>
        <v>0</v>
      </c>
      <c r="F208" s="6">
        <f t="shared" si="19"/>
        <v>-9.8039215686274595E-3</v>
      </c>
      <c r="I208" s="6">
        <f t="shared" si="20"/>
        <v>-7.7574469931243357E-4</v>
      </c>
      <c r="J208" s="6">
        <f t="shared" si="21"/>
        <v>-1.2140612403058818E-2</v>
      </c>
      <c r="L208" s="12">
        <f t="shared" si="22"/>
        <v>6.0177983851133794E-7</v>
      </c>
      <c r="M208" s="12">
        <f t="shared" si="23"/>
        <v>1.4739446952130559E-4</v>
      </c>
    </row>
    <row r="209" spans="1:13" x14ac:dyDescent="0.25">
      <c r="A209" s="2">
        <v>43726</v>
      </c>
      <c r="B209" s="4">
        <v>2.86</v>
      </c>
      <c r="C209" s="4">
        <v>1.99</v>
      </c>
      <c r="E209" s="6">
        <f t="shared" si="18"/>
        <v>2.8776978417266216E-2</v>
      </c>
      <c r="F209" s="6">
        <f t="shared" si="19"/>
        <v>-1.4851485148514865E-2</v>
      </c>
      <c r="I209" s="6">
        <f t="shared" si="20"/>
        <v>2.8001233717953784E-2</v>
      </c>
      <c r="J209" s="6">
        <f t="shared" si="21"/>
        <v>-1.7188175982946224E-2</v>
      </c>
      <c r="L209" s="12">
        <f t="shared" si="22"/>
        <v>7.8406908972747185E-4</v>
      </c>
      <c r="M209" s="12">
        <f t="shared" si="23"/>
        <v>2.9543339362072938E-4</v>
      </c>
    </row>
    <row r="210" spans="1:13" x14ac:dyDescent="0.25">
      <c r="A210" s="2">
        <v>43727</v>
      </c>
      <c r="B210" s="4">
        <v>2.78</v>
      </c>
      <c r="C210" s="4">
        <v>1.96</v>
      </c>
      <c r="E210" s="6">
        <f t="shared" si="18"/>
        <v>-2.7972027972028E-2</v>
      </c>
      <c r="F210" s="6">
        <f t="shared" si="19"/>
        <v>-1.5075376884422124E-2</v>
      </c>
      <c r="I210" s="6">
        <f t="shared" si="20"/>
        <v>-2.8747772671340432E-2</v>
      </c>
      <c r="J210" s="6">
        <f t="shared" si="21"/>
        <v>-1.7412067718853484E-2</v>
      </c>
      <c r="L210" s="12">
        <f t="shared" si="22"/>
        <v>8.2643443356306785E-4</v>
      </c>
      <c r="M210" s="12">
        <f t="shared" si="23"/>
        <v>3.0318010224593953E-4</v>
      </c>
    </row>
    <row r="211" spans="1:13" x14ac:dyDescent="0.25">
      <c r="A211" s="2">
        <v>43728</v>
      </c>
      <c r="B211" s="4">
        <v>2.77</v>
      </c>
      <c r="C211" s="4">
        <v>1.92</v>
      </c>
      <c r="E211" s="6">
        <f t="shared" si="18"/>
        <v>-3.5971223021581968E-3</v>
      </c>
      <c r="F211" s="6">
        <f t="shared" si="19"/>
        <v>-2.0408163265306142E-2</v>
      </c>
      <c r="I211" s="6">
        <f t="shared" si="20"/>
        <v>-4.3728670014706299E-3</v>
      </c>
      <c r="J211" s="6">
        <f t="shared" si="21"/>
        <v>-2.2744854099737501E-2</v>
      </c>
      <c r="L211" s="12">
        <f t="shared" si="22"/>
        <v>1.9121965812550739E-5</v>
      </c>
      <c r="M211" s="12">
        <f t="shared" si="23"/>
        <v>5.1732838801834581E-4</v>
      </c>
    </row>
    <row r="212" spans="1:13" x14ac:dyDescent="0.25">
      <c r="A212" s="2">
        <v>43731</v>
      </c>
      <c r="B212" s="4">
        <v>2.66</v>
      </c>
      <c r="C212" s="4">
        <v>1.87</v>
      </c>
      <c r="E212" s="6">
        <f t="shared" si="18"/>
        <v>-3.9711191335740026E-2</v>
      </c>
      <c r="F212" s="6">
        <f t="shared" si="19"/>
        <v>-2.6041666666666574E-2</v>
      </c>
      <c r="I212" s="6">
        <f t="shared" si="20"/>
        <v>-4.0486936035052462E-2</v>
      </c>
      <c r="J212" s="6">
        <f t="shared" si="21"/>
        <v>-2.8378357501097934E-2</v>
      </c>
      <c r="L212" s="12">
        <f t="shared" si="22"/>
        <v>1.6391919895064296E-3</v>
      </c>
      <c r="M212" s="12">
        <f t="shared" si="23"/>
        <v>8.0533117446012132E-4</v>
      </c>
    </row>
    <row r="213" spans="1:13" x14ac:dyDescent="0.25">
      <c r="A213" s="2">
        <v>43732</v>
      </c>
      <c r="B213" s="4">
        <v>2.58</v>
      </c>
      <c r="C213" s="4">
        <v>1.95</v>
      </c>
      <c r="E213" s="6">
        <f t="shared" si="18"/>
        <v>-3.0075187969924838E-2</v>
      </c>
      <c r="F213" s="6">
        <f t="shared" si="19"/>
        <v>4.2780748663101519E-2</v>
      </c>
      <c r="I213" s="6">
        <f t="shared" si="20"/>
        <v>-3.0850932669237271E-2</v>
      </c>
      <c r="J213" s="6">
        <f t="shared" si="21"/>
        <v>4.0444057828670159E-2</v>
      </c>
      <c r="L213" s="12">
        <f t="shared" si="22"/>
        <v>9.5178004656181153E-4</v>
      </c>
      <c r="M213" s="12">
        <f t="shared" si="23"/>
        <v>1.635721813648816E-3</v>
      </c>
    </row>
    <row r="214" spans="1:13" x14ac:dyDescent="0.25">
      <c r="A214" s="2">
        <v>43733</v>
      </c>
      <c r="B214" s="4">
        <v>2.57</v>
      </c>
      <c r="C214" s="4">
        <v>1.97</v>
      </c>
      <c r="E214" s="6">
        <f t="shared" si="18"/>
        <v>-3.8759689922481513E-3</v>
      </c>
      <c r="F214" s="6">
        <f t="shared" si="19"/>
        <v>1.0256410256410265E-2</v>
      </c>
      <c r="I214" s="6">
        <f t="shared" si="20"/>
        <v>-4.6517136915605849E-3</v>
      </c>
      <c r="J214" s="6">
        <f t="shared" si="21"/>
        <v>7.9197194219789054E-3</v>
      </c>
      <c r="L214" s="12">
        <f t="shared" si="22"/>
        <v>2.1638440268252203E-5</v>
      </c>
      <c r="M214" s="12">
        <f t="shared" si="23"/>
        <v>6.2721955722869888E-5</v>
      </c>
    </row>
    <row r="215" spans="1:13" x14ac:dyDescent="0.25">
      <c r="A215" s="2">
        <v>43734</v>
      </c>
      <c r="B215" s="4">
        <v>2.56</v>
      </c>
      <c r="C215" s="4">
        <v>1.93</v>
      </c>
      <c r="E215" s="6">
        <f t="shared" si="18"/>
        <v>-3.8910505836575048E-3</v>
      </c>
      <c r="F215" s="6">
        <f t="shared" si="19"/>
        <v>-2.0304568527918801E-2</v>
      </c>
      <c r="I215" s="6">
        <f t="shared" si="20"/>
        <v>-4.6667952829699388E-3</v>
      </c>
      <c r="J215" s="6">
        <f t="shared" si="21"/>
        <v>-2.2641259362350161E-2</v>
      </c>
      <c r="L215" s="12">
        <f t="shared" si="22"/>
        <v>2.177897821315047E-5</v>
      </c>
      <c r="M215" s="12">
        <f t="shared" si="23"/>
        <v>5.126266255132088E-4</v>
      </c>
    </row>
    <row r="216" spans="1:13" x14ac:dyDescent="0.25">
      <c r="A216" s="2">
        <v>43735</v>
      </c>
      <c r="B216" s="4">
        <v>2.61</v>
      </c>
      <c r="C216" s="4">
        <v>1.95</v>
      </c>
      <c r="E216" s="6">
        <f t="shared" si="18"/>
        <v>1.9531249999999931E-2</v>
      </c>
      <c r="F216" s="6">
        <f t="shared" si="19"/>
        <v>1.0362694300518144E-2</v>
      </c>
      <c r="I216" s="6">
        <f t="shared" si="20"/>
        <v>1.8755505300687498E-2</v>
      </c>
      <c r="J216" s="6">
        <f t="shared" si="21"/>
        <v>8.0260034660867841E-3</v>
      </c>
      <c r="L216" s="12">
        <f t="shared" si="22"/>
        <v>3.5176897908411681E-4</v>
      </c>
      <c r="M216" s="12">
        <f t="shared" si="23"/>
        <v>6.4416731637637073E-5</v>
      </c>
    </row>
    <row r="217" spans="1:13" x14ac:dyDescent="0.25">
      <c r="A217" s="2">
        <v>43738</v>
      </c>
      <c r="B217" s="4">
        <v>2.62</v>
      </c>
      <c r="C217" s="4">
        <v>2</v>
      </c>
      <c r="E217" s="6">
        <f t="shared" si="18"/>
        <v>3.8314176245211615E-3</v>
      </c>
      <c r="F217" s="6">
        <f t="shared" si="19"/>
        <v>2.5641025641025664E-2</v>
      </c>
      <c r="I217" s="6">
        <f t="shared" si="20"/>
        <v>3.0556729252087279E-3</v>
      </c>
      <c r="J217" s="6">
        <f t="shared" si="21"/>
        <v>2.3304334806594305E-2</v>
      </c>
      <c r="L217" s="12">
        <f t="shared" si="22"/>
        <v>9.3371370258536634E-6</v>
      </c>
      <c r="M217" s="12">
        <f t="shared" si="23"/>
        <v>5.4309202077784278E-4</v>
      </c>
    </row>
    <row r="218" spans="1:13" x14ac:dyDescent="0.25">
      <c r="A218" s="2">
        <v>43739</v>
      </c>
      <c r="B218" s="4">
        <v>2.78</v>
      </c>
      <c r="C218" s="4">
        <v>1.95</v>
      </c>
      <c r="E218" s="6">
        <f t="shared" si="18"/>
        <v>6.1068702290076216E-2</v>
      </c>
      <c r="F218" s="6">
        <f t="shared" si="19"/>
        <v>-2.5000000000000022E-2</v>
      </c>
      <c r="I218" s="6">
        <f t="shared" si="20"/>
        <v>6.0292957590763779E-2</v>
      </c>
      <c r="J218" s="6">
        <f t="shared" si="21"/>
        <v>-2.7336690834431382E-2</v>
      </c>
      <c r="L218" s="12">
        <f t="shared" si="22"/>
        <v>3.6352407350416396E-3</v>
      </c>
      <c r="M218" s="12">
        <f t="shared" si="23"/>
        <v>7.4729466577728478E-4</v>
      </c>
    </row>
    <row r="219" spans="1:13" x14ac:dyDescent="0.25">
      <c r="A219" s="2">
        <v>43740</v>
      </c>
      <c r="B219" s="4">
        <v>2.72</v>
      </c>
      <c r="C219" s="4">
        <v>1.99</v>
      </c>
      <c r="E219" s="6">
        <f t="shared" si="18"/>
        <v>-2.1582733812949503E-2</v>
      </c>
      <c r="F219" s="6">
        <f t="shared" si="19"/>
        <v>2.051282051282053E-2</v>
      </c>
      <c r="I219" s="6">
        <f t="shared" si="20"/>
        <v>-2.2358478512261935E-2</v>
      </c>
      <c r="J219" s="6">
        <f t="shared" si="21"/>
        <v>1.817612967838917E-2</v>
      </c>
      <c r="L219" s="12">
        <f t="shared" si="22"/>
        <v>4.999015613832787E-4</v>
      </c>
      <c r="M219" s="12">
        <f t="shared" si="23"/>
        <v>3.303716900856196E-4</v>
      </c>
    </row>
    <row r="220" spans="1:13" x14ac:dyDescent="0.25">
      <c r="A220" s="2">
        <v>43741</v>
      </c>
      <c r="B220" s="4">
        <v>2.72</v>
      </c>
      <c r="C220" s="4">
        <v>1.94</v>
      </c>
      <c r="E220" s="6">
        <f t="shared" si="18"/>
        <v>0</v>
      </c>
      <c r="F220" s="6">
        <f t="shared" si="19"/>
        <v>-2.512562814070354E-2</v>
      </c>
      <c r="I220" s="6">
        <f t="shared" si="20"/>
        <v>-7.7574469931243357E-4</v>
      </c>
      <c r="J220" s="6">
        <f t="shared" si="21"/>
        <v>-2.7462318975134899E-2</v>
      </c>
      <c r="L220" s="12">
        <f t="shared" si="22"/>
        <v>6.0177983851133794E-7</v>
      </c>
      <c r="M220" s="12">
        <f t="shared" si="23"/>
        <v>7.5417896349205436E-4</v>
      </c>
    </row>
    <row r="221" spans="1:13" x14ac:dyDescent="0.25">
      <c r="A221" s="2">
        <v>43742</v>
      </c>
      <c r="B221" s="4">
        <v>2.78</v>
      </c>
      <c r="C221" s="4">
        <v>1.96</v>
      </c>
      <c r="E221" s="6">
        <f t="shared" si="18"/>
        <v>2.205882352941162E-2</v>
      </c>
      <c r="F221" s="6">
        <f t="shared" si="19"/>
        <v>1.0309278350515474E-2</v>
      </c>
      <c r="I221" s="6">
        <f t="shared" si="20"/>
        <v>2.1283078830099188E-2</v>
      </c>
      <c r="J221" s="6">
        <f t="shared" si="21"/>
        <v>7.9725875160841161E-3</v>
      </c>
      <c r="L221" s="12">
        <f t="shared" si="22"/>
        <v>4.5296944448821621E-4</v>
      </c>
      <c r="M221" s="12">
        <f t="shared" si="23"/>
        <v>6.3562151701620299E-5</v>
      </c>
    </row>
    <row r="222" spans="1:13" x14ac:dyDescent="0.25">
      <c r="A222" s="2">
        <v>43745</v>
      </c>
      <c r="B222" s="4">
        <v>2.8</v>
      </c>
      <c r="C222" s="4">
        <v>1.94</v>
      </c>
      <c r="E222" s="6">
        <f t="shared" si="18"/>
        <v>7.1942446043165541E-3</v>
      </c>
      <c r="F222" s="6">
        <f t="shared" si="19"/>
        <v>-1.0204081632653071E-2</v>
      </c>
      <c r="I222" s="6">
        <f t="shared" si="20"/>
        <v>6.4184999050041205E-3</v>
      </c>
      <c r="J222" s="6">
        <f t="shared" si="21"/>
        <v>-1.2540772467084429E-2</v>
      </c>
      <c r="L222" s="12">
        <f t="shared" si="22"/>
        <v>4.1197141030537907E-5</v>
      </c>
      <c r="M222" s="12">
        <f t="shared" si="23"/>
        <v>1.5727097407118286E-4</v>
      </c>
    </row>
    <row r="223" spans="1:13" x14ac:dyDescent="0.25">
      <c r="A223" s="2">
        <v>43746</v>
      </c>
      <c r="B223" s="4">
        <v>2.72</v>
      </c>
      <c r="C223" s="4">
        <v>1.89</v>
      </c>
      <c r="E223" s="6">
        <f t="shared" si="18"/>
        <v>-2.8571428571428439E-2</v>
      </c>
      <c r="F223" s="6">
        <f t="shared" si="19"/>
        <v>-2.5773195876288683E-2</v>
      </c>
      <c r="I223" s="6">
        <f t="shared" si="20"/>
        <v>-2.9347173270740871E-2</v>
      </c>
      <c r="J223" s="6">
        <f t="shared" si="21"/>
        <v>-2.8109886710720042E-2</v>
      </c>
      <c r="L223" s="12">
        <f t="shared" si="22"/>
        <v>8.6125657898288748E-4</v>
      </c>
      <c r="M223" s="12">
        <f t="shared" si="23"/>
        <v>7.9016573088951526E-4</v>
      </c>
    </row>
    <row r="224" spans="1:13" x14ac:dyDescent="0.25">
      <c r="A224" s="2">
        <v>43747</v>
      </c>
      <c r="B224" s="4">
        <v>2.65</v>
      </c>
      <c r="C224" s="4">
        <v>1.87</v>
      </c>
      <c r="E224" s="6">
        <f t="shared" si="18"/>
        <v>-2.5735294117647162E-2</v>
      </c>
      <c r="F224" s="6">
        <f t="shared" si="19"/>
        <v>-1.0582010582010474E-2</v>
      </c>
      <c r="I224" s="6">
        <f t="shared" si="20"/>
        <v>-2.6511038816959594E-2</v>
      </c>
      <c r="J224" s="6">
        <f t="shared" si="21"/>
        <v>-1.2918701416441834E-2</v>
      </c>
      <c r="L224" s="12">
        <f t="shared" si="22"/>
        <v>7.0283517915433835E-4</v>
      </c>
      <c r="M224" s="12">
        <f t="shared" si="23"/>
        <v>1.6689284628717624E-4</v>
      </c>
    </row>
    <row r="225" spans="1:13" x14ac:dyDescent="0.25">
      <c r="A225" s="2">
        <v>43748</v>
      </c>
      <c r="B225" s="4">
        <v>2.62</v>
      </c>
      <c r="C225" s="4">
        <v>1.87</v>
      </c>
      <c r="E225" s="6">
        <f t="shared" si="18"/>
        <v>-1.1320754716981058E-2</v>
      </c>
      <c r="F225" s="6">
        <f t="shared" si="19"/>
        <v>0</v>
      </c>
      <c r="I225" s="6">
        <f t="shared" si="20"/>
        <v>-1.2096499416293493E-2</v>
      </c>
      <c r="J225" s="6">
        <f t="shared" si="21"/>
        <v>-2.3366908344313589E-3</v>
      </c>
      <c r="L225" s="12">
        <f t="shared" si="22"/>
        <v>1.463252981283888E-4</v>
      </c>
      <c r="M225" s="12">
        <f t="shared" si="23"/>
        <v>5.4601240557155202E-6</v>
      </c>
    </row>
    <row r="226" spans="1:13" x14ac:dyDescent="0.25">
      <c r="A226" s="2">
        <v>43749</v>
      </c>
      <c r="B226" s="4">
        <v>2.68</v>
      </c>
      <c r="C226" s="4">
        <v>1.88</v>
      </c>
      <c r="E226" s="6">
        <f t="shared" si="18"/>
        <v>2.2900763358778647E-2</v>
      </c>
      <c r="F226" s="6">
        <f t="shared" si="19"/>
        <v>5.3475935828875866E-3</v>
      </c>
      <c r="I226" s="6">
        <f t="shared" si="20"/>
        <v>2.2125018659466214E-2</v>
      </c>
      <c r="J226" s="6">
        <f t="shared" si="21"/>
        <v>3.0109027484562277E-3</v>
      </c>
      <c r="L226" s="12">
        <f t="shared" si="22"/>
        <v>4.8951645068172811E-4</v>
      </c>
      <c r="M226" s="12">
        <f t="shared" si="23"/>
        <v>9.0655353606612661E-6</v>
      </c>
    </row>
    <row r="227" spans="1:13" x14ac:dyDescent="0.25">
      <c r="A227" s="2">
        <v>43752</v>
      </c>
      <c r="B227" s="4">
        <v>2.6</v>
      </c>
      <c r="C227" s="4">
        <v>1.75</v>
      </c>
      <c r="E227" s="6">
        <f t="shared" si="18"/>
        <v>-2.985074626865674E-2</v>
      </c>
      <c r="F227" s="6">
        <f t="shared" si="19"/>
        <v>-6.9148936170212713E-2</v>
      </c>
      <c r="I227" s="6">
        <f t="shared" si="20"/>
        <v>-3.0626490967969173E-2</v>
      </c>
      <c r="J227" s="6">
        <f t="shared" si="21"/>
        <v>-7.1485627004644073E-2</v>
      </c>
      <c r="L227" s="12">
        <f t="shared" si="22"/>
        <v>9.379819490110973E-4</v>
      </c>
      <c r="M227" s="12">
        <f t="shared" si="23"/>
        <v>5.1101948682470977E-3</v>
      </c>
    </row>
    <row r="228" spans="1:13" x14ac:dyDescent="0.25">
      <c r="A228" s="2">
        <v>43753</v>
      </c>
      <c r="B228" s="4">
        <v>2.65</v>
      </c>
      <c r="C228" s="4">
        <v>1.82</v>
      </c>
      <c r="E228" s="6">
        <f t="shared" si="18"/>
        <v>1.9230769230769162E-2</v>
      </c>
      <c r="F228" s="6">
        <f t="shared" si="19"/>
        <v>4.0000000000000036E-2</v>
      </c>
      <c r="I228" s="6">
        <f t="shared" si="20"/>
        <v>1.845502453145673E-2</v>
      </c>
      <c r="J228" s="6">
        <f t="shared" si="21"/>
        <v>3.7663309165568676E-2</v>
      </c>
      <c r="L228" s="12">
        <f t="shared" si="22"/>
        <v>3.4058793045666966E-4</v>
      </c>
      <c r="M228" s="12">
        <f t="shared" si="23"/>
        <v>1.4185248573012094E-3</v>
      </c>
    </row>
    <row r="229" spans="1:13" x14ac:dyDescent="0.25">
      <c r="A229" s="2">
        <v>43754</v>
      </c>
      <c r="B229" s="4">
        <v>2.67</v>
      </c>
      <c r="C229" s="4">
        <v>1.81</v>
      </c>
      <c r="E229" s="6">
        <f t="shared" si="18"/>
        <v>7.5471698113207617E-3</v>
      </c>
      <c r="F229" s="6">
        <f t="shared" si="19"/>
        <v>-5.4945054945054993E-3</v>
      </c>
      <c r="I229" s="6">
        <f t="shared" si="20"/>
        <v>6.7714251120083281E-3</v>
      </c>
      <c r="J229" s="6">
        <f t="shared" si="21"/>
        <v>-7.831196328936859E-3</v>
      </c>
      <c r="L229" s="12">
        <f t="shared" si="22"/>
        <v>4.5852198047537003E-5</v>
      </c>
      <c r="M229" s="12">
        <f t="shared" si="23"/>
        <v>6.1327635942354133E-5</v>
      </c>
    </row>
    <row r="230" spans="1:13" x14ac:dyDescent="0.25">
      <c r="A230" s="2">
        <v>43755</v>
      </c>
      <c r="B230" s="4">
        <v>2.62</v>
      </c>
      <c r="C230" s="4">
        <v>1.81</v>
      </c>
      <c r="E230" s="6">
        <f t="shared" si="18"/>
        <v>-1.872659176029956E-2</v>
      </c>
      <c r="F230" s="6">
        <f t="shared" si="19"/>
        <v>0</v>
      </c>
      <c r="I230" s="6">
        <f t="shared" si="20"/>
        <v>-1.9502336459611993E-2</v>
      </c>
      <c r="J230" s="6">
        <f t="shared" si="21"/>
        <v>-2.3366908344313589E-3</v>
      </c>
      <c r="L230" s="12">
        <f t="shared" si="22"/>
        <v>3.8034112738391122E-4</v>
      </c>
      <c r="M230" s="12">
        <f t="shared" si="23"/>
        <v>5.4601240557155202E-6</v>
      </c>
    </row>
    <row r="231" spans="1:13" x14ac:dyDescent="0.25">
      <c r="A231" s="2">
        <v>43756</v>
      </c>
      <c r="B231" s="4">
        <v>2.7</v>
      </c>
      <c r="C231" s="4">
        <v>1.87</v>
      </c>
      <c r="E231" s="6">
        <f t="shared" si="18"/>
        <v>3.0534351145038195E-2</v>
      </c>
      <c r="F231" s="6">
        <f t="shared" si="19"/>
        <v>3.3149171270718258E-2</v>
      </c>
      <c r="I231" s="6">
        <f t="shared" si="20"/>
        <v>2.9758606445725762E-2</v>
      </c>
      <c r="J231" s="6">
        <f t="shared" si="21"/>
        <v>3.0812480436286899E-2</v>
      </c>
      <c r="L231" s="12">
        <f t="shared" si="22"/>
        <v>8.8557465759159086E-4</v>
      </c>
      <c r="M231" s="12">
        <f t="shared" si="23"/>
        <v>9.4940895063656285E-4</v>
      </c>
    </row>
    <row r="232" spans="1:13" x14ac:dyDescent="0.25">
      <c r="A232" s="2">
        <v>43759</v>
      </c>
      <c r="B232" s="4">
        <v>2.78</v>
      </c>
      <c r="C232" s="4">
        <v>1.91</v>
      </c>
      <c r="E232" s="6">
        <f t="shared" si="18"/>
        <v>2.9629629629629489E-2</v>
      </c>
      <c r="F232" s="6">
        <f t="shared" si="19"/>
        <v>2.13903743315507E-2</v>
      </c>
      <c r="I232" s="6">
        <f t="shared" si="20"/>
        <v>2.8853884930317056E-2</v>
      </c>
      <c r="J232" s="6">
        <f t="shared" si="21"/>
        <v>1.9053683497119341E-2</v>
      </c>
      <c r="L232" s="12">
        <f t="shared" si="22"/>
        <v>8.3254667557197768E-4</v>
      </c>
      <c r="M232" s="12">
        <f t="shared" si="23"/>
        <v>3.6304285480839789E-4</v>
      </c>
    </row>
    <row r="233" spans="1:13" x14ac:dyDescent="0.25">
      <c r="A233" s="2">
        <v>43760</v>
      </c>
      <c r="B233" s="4">
        <v>2.75</v>
      </c>
      <c r="C233" s="4">
        <v>1.91</v>
      </c>
      <c r="E233" s="6">
        <f t="shared" si="18"/>
        <v>-1.0791366906474751E-2</v>
      </c>
      <c r="F233" s="6">
        <f t="shared" si="19"/>
        <v>0</v>
      </c>
      <c r="I233" s="6">
        <f t="shared" si="20"/>
        <v>-1.1567111605787186E-2</v>
      </c>
      <c r="J233" s="6">
        <f t="shared" si="21"/>
        <v>-2.3366908344313589E-3</v>
      </c>
      <c r="L233" s="12">
        <f t="shared" si="22"/>
        <v>1.3379807090073661E-4</v>
      </c>
      <c r="M233" s="12">
        <f t="shared" si="23"/>
        <v>5.4601240557155202E-6</v>
      </c>
    </row>
    <row r="234" spans="1:13" x14ac:dyDescent="0.25">
      <c r="A234" s="2">
        <v>43761</v>
      </c>
      <c r="B234" s="4">
        <v>2.79</v>
      </c>
      <c r="C234" s="4">
        <v>1.96</v>
      </c>
      <c r="E234" s="6">
        <f t="shared" si="18"/>
        <v>1.4545454545454558E-2</v>
      </c>
      <c r="F234" s="6">
        <f t="shared" si="19"/>
        <v>2.6178010471204213E-2</v>
      </c>
      <c r="I234" s="6">
        <f t="shared" si="20"/>
        <v>1.3769709846142123E-2</v>
      </c>
      <c r="J234" s="6">
        <f t="shared" si="21"/>
        <v>2.3841319636772853E-2</v>
      </c>
      <c r="L234" s="12">
        <f t="shared" si="22"/>
        <v>1.8960490924694334E-4</v>
      </c>
      <c r="M234" s="12">
        <f t="shared" si="23"/>
        <v>5.6840852202277089E-4</v>
      </c>
    </row>
    <row r="235" spans="1:13" x14ac:dyDescent="0.25">
      <c r="A235" s="2">
        <v>43762</v>
      </c>
      <c r="B235" s="4">
        <v>2.77</v>
      </c>
      <c r="C235" s="4">
        <v>1.96</v>
      </c>
      <c r="E235" s="6">
        <f t="shared" si="18"/>
        <v>-7.1684587813620132E-3</v>
      </c>
      <c r="F235" s="6">
        <f t="shared" si="19"/>
        <v>0</v>
      </c>
      <c r="I235" s="6">
        <f t="shared" si="20"/>
        <v>-7.9442034806744468E-3</v>
      </c>
      <c r="J235" s="6">
        <f t="shared" si="21"/>
        <v>-2.3366908344313589E-3</v>
      </c>
      <c r="L235" s="12">
        <f t="shared" si="22"/>
        <v>6.3110368942359991E-5</v>
      </c>
      <c r="M235" s="12">
        <f t="shared" si="23"/>
        <v>5.4601240557155202E-6</v>
      </c>
    </row>
    <row r="236" spans="1:13" x14ac:dyDescent="0.25">
      <c r="A236" s="2">
        <v>43763</v>
      </c>
      <c r="B236" s="4">
        <v>2.76</v>
      </c>
      <c r="C236" s="4">
        <v>1.95</v>
      </c>
      <c r="E236" s="6">
        <f t="shared" si="18"/>
        <v>-3.6101083032491809E-3</v>
      </c>
      <c r="F236" s="6">
        <f t="shared" si="19"/>
        <v>-5.1020408163265354E-3</v>
      </c>
      <c r="I236" s="6">
        <f t="shared" si="20"/>
        <v>-4.3858530025616144E-3</v>
      </c>
      <c r="J236" s="6">
        <f t="shared" si="21"/>
        <v>-7.4387316507578943E-3</v>
      </c>
      <c r="L236" s="12">
        <f t="shared" si="22"/>
        <v>1.923570656007873E-5</v>
      </c>
      <c r="M236" s="12">
        <f t="shared" si="23"/>
        <v>5.5334728571987269E-5</v>
      </c>
    </row>
    <row r="237" spans="1:13" x14ac:dyDescent="0.25">
      <c r="A237" s="2">
        <v>43766</v>
      </c>
      <c r="B237" s="4">
        <v>2.76</v>
      </c>
      <c r="C237" s="4">
        <v>1.99</v>
      </c>
      <c r="E237" s="6">
        <f t="shared" si="18"/>
        <v>0</v>
      </c>
      <c r="F237" s="6">
        <f t="shared" si="19"/>
        <v>2.051282051282053E-2</v>
      </c>
      <c r="I237" s="6">
        <f t="shared" si="20"/>
        <v>-7.7574469931243357E-4</v>
      </c>
      <c r="J237" s="6">
        <f t="shared" si="21"/>
        <v>1.817612967838917E-2</v>
      </c>
      <c r="L237" s="12">
        <f t="shared" si="22"/>
        <v>6.0177983851133794E-7</v>
      </c>
      <c r="M237" s="12">
        <f t="shared" si="23"/>
        <v>3.303716900856196E-4</v>
      </c>
    </row>
    <row r="238" spans="1:13" x14ac:dyDescent="0.25">
      <c r="A238" s="2">
        <v>43768</v>
      </c>
      <c r="B238" s="4">
        <v>2.66</v>
      </c>
      <c r="C238" s="4">
        <v>1.99</v>
      </c>
      <c r="E238" s="6">
        <f t="shared" si="18"/>
        <v>-3.6231884057970891E-2</v>
      </c>
      <c r="F238" s="6">
        <f t="shared" si="19"/>
        <v>0</v>
      </c>
      <c r="I238" s="6">
        <f t="shared" si="20"/>
        <v>-3.7007628757283327E-2</v>
      </c>
      <c r="J238" s="6">
        <f t="shared" si="21"/>
        <v>-2.3366908344313589E-3</v>
      </c>
      <c r="L238" s="12">
        <f t="shared" si="22"/>
        <v>1.3695645862369038E-3</v>
      </c>
      <c r="M238" s="12">
        <f t="shared" si="23"/>
        <v>5.4601240557155202E-6</v>
      </c>
    </row>
    <row r="239" spans="1:13" x14ac:dyDescent="0.25">
      <c r="A239" s="2">
        <v>43769</v>
      </c>
      <c r="B239" s="4">
        <v>2.64</v>
      </c>
      <c r="C239" s="4">
        <v>1.93</v>
      </c>
      <c r="E239" s="6">
        <f t="shared" si="18"/>
        <v>-7.5187969924812095E-3</v>
      </c>
      <c r="F239" s="6">
        <f t="shared" si="19"/>
        <v>-3.0150753768844248E-2</v>
      </c>
      <c r="I239" s="6">
        <f t="shared" si="20"/>
        <v>-8.2945416917936422E-3</v>
      </c>
      <c r="J239" s="6">
        <f t="shared" si="21"/>
        <v>-3.2487444603275607E-2</v>
      </c>
      <c r="L239" s="12">
        <f t="shared" si="22"/>
        <v>6.8799421876902935E-5</v>
      </c>
      <c r="M239" s="12">
        <f t="shared" si="23"/>
        <v>1.0554340568509014E-3</v>
      </c>
    </row>
    <row r="240" spans="1:13" x14ac:dyDescent="0.25">
      <c r="A240" s="2">
        <v>43770</v>
      </c>
      <c r="B240" s="4">
        <v>2.59</v>
      </c>
      <c r="C240" s="4">
        <v>1.9</v>
      </c>
      <c r="E240" s="6">
        <f t="shared" si="18"/>
        <v>-1.8939393939394041E-2</v>
      </c>
      <c r="F240" s="6">
        <f t="shared" si="19"/>
        <v>-1.5544041450777216E-2</v>
      </c>
      <c r="I240" s="6">
        <f t="shared" si="20"/>
        <v>-1.9715138638706473E-2</v>
      </c>
      <c r="J240" s="6">
        <f t="shared" si="21"/>
        <v>-1.7880732285208575E-2</v>
      </c>
      <c r="L240" s="12">
        <f t="shared" si="22"/>
        <v>3.8868669154341694E-4</v>
      </c>
      <c r="M240" s="12">
        <f t="shared" si="23"/>
        <v>3.1972058705530027E-4</v>
      </c>
    </row>
    <row r="241" spans="1:13" x14ac:dyDescent="0.25">
      <c r="A241" s="2">
        <v>43773</v>
      </c>
      <c r="B241" s="4">
        <v>2.62</v>
      </c>
      <c r="C241" s="4">
        <v>1.93</v>
      </c>
      <c r="E241" s="6">
        <f t="shared" si="18"/>
        <v>1.158301158301168E-2</v>
      </c>
      <c r="F241" s="6">
        <f t="shared" si="19"/>
        <v>1.5789473684210541E-2</v>
      </c>
      <c r="I241" s="6">
        <f t="shared" si="20"/>
        <v>1.0807266883699245E-2</v>
      </c>
      <c r="J241" s="6">
        <f t="shared" si="21"/>
        <v>1.3452782849779181E-2</v>
      </c>
      <c r="L241" s="12">
        <f t="shared" si="22"/>
        <v>1.1679701749550239E-4</v>
      </c>
      <c r="M241" s="12">
        <f t="shared" si="23"/>
        <v>1.8097736640331285E-4</v>
      </c>
    </row>
    <row r="242" spans="1:13" x14ac:dyDescent="0.25">
      <c r="A242" s="2">
        <v>43774</v>
      </c>
      <c r="B242" s="4">
        <v>2.62</v>
      </c>
      <c r="C242" s="4">
        <v>1.96</v>
      </c>
      <c r="E242" s="6">
        <f t="shared" si="18"/>
        <v>0</v>
      </c>
      <c r="F242" s="6">
        <f t="shared" si="19"/>
        <v>1.5544041450777216E-2</v>
      </c>
      <c r="I242" s="6">
        <f t="shared" si="20"/>
        <v>-7.7574469931243357E-4</v>
      </c>
      <c r="J242" s="6">
        <f t="shared" si="21"/>
        <v>1.3207350616345856E-2</v>
      </c>
      <c r="L242" s="12">
        <f t="shared" si="22"/>
        <v>6.0177983851133794E-7</v>
      </c>
      <c r="M242" s="12">
        <f t="shared" si="23"/>
        <v>1.7443411030309126E-4</v>
      </c>
    </row>
    <row r="243" spans="1:13" x14ac:dyDescent="0.25">
      <c r="A243" s="2">
        <v>43775</v>
      </c>
      <c r="B243" s="4">
        <v>2.62</v>
      </c>
      <c r="C243" s="4">
        <v>1.98</v>
      </c>
      <c r="E243" s="6">
        <f t="shared" si="18"/>
        <v>0</v>
      </c>
      <c r="F243" s="6">
        <f t="shared" si="19"/>
        <v>1.0204081632653071E-2</v>
      </c>
      <c r="I243" s="6">
        <f t="shared" si="20"/>
        <v>-7.7574469931243357E-4</v>
      </c>
      <c r="J243" s="6">
        <f t="shared" si="21"/>
        <v>7.8673907982217128E-3</v>
      </c>
      <c r="L243" s="12">
        <f t="shared" si="22"/>
        <v>6.0177983851133794E-7</v>
      </c>
      <c r="M243" s="12">
        <f t="shared" si="23"/>
        <v>6.1895837971943682E-5</v>
      </c>
    </row>
    <row r="244" spans="1:13" x14ac:dyDescent="0.25">
      <c r="A244" s="2">
        <v>43776</v>
      </c>
      <c r="B244" s="4">
        <v>2.74</v>
      </c>
      <c r="C244" s="4">
        <v>2.04</v>
      </c>
      <c r="E244" s="6">
        <f t="shared" si="18"/>
        <v>4.5801526717557293E-2</v>
      </c>
      <c r="F244" s="6">
        <f t="shared" si="19"/>
        <v>3.0303030303030332E-2</v>
      </c>
      <c r="I244" s="6">
        <f t="shared" si="20"/>
        <v>4.5025782018244857E-2</v>
      </c>
      <c r="J244" s="6">
        <f t="shared" si="21"/>
        <v>2.7966339468598972E-2</v>
      </c>
      <c r="L244" s="12">
        <f t="shared" si="22"/>
        <v>2.0273210463545017E-3</v>
      </c>
      <c r="M244" s="12">
        <f t="shared" si="23"/>
        <v>7.8211614327291666E-4</v>
      </c>
    </row>
    <row r="245" spans="1:13" x14ac:dyDescent="0.25">
      <c r="A245" s="2">
        <v>43777</v>
      </c>
      <c r="B245" s="4">
        <v>2.69</v>
      </c>
      <c r="C245" s="4">
        <v>2.09</v>
      </c>
      <c r="E245" s="6">
        <f t="shared" si="18"/>
        <v>-1.8248175182481848E-2</v>
      </c>
      <c r="F245" s="6">
        <f t="shared" si="19"/>
        <v>2.450980392156854E-2</v>
      </c>
      <c r="I245" s="6">
        <f t="shared" si="20"/>
        <v>-1.902391988179428E-2</v>
      </c>
      <c r="J245" s="6">
        <f t="shared" si="21"/>
        <v>2.2173113087137181E-2</v>
      </c>
      <c r="L245" s="12">
        <f t="shared" si="22"/>
        <v>3.619095276689277E-4</v>
      </c>
      <c r="M245" s="12">
        <f t="shared" si="23"/>
        <v>4.9164694397497413E-4</v>
      </c>
    </row>
    <row r="246" spans="1:13" x14ac:dyDescent="0.25">
      <c r="A246" s="2">
        <v>43780</v>
      </c>
      <c r="B246" s="4">
        <v>2.72</v>
      </c>
      <c r="C246" s="4">
        <v>2.12</v>
      </c>
      <c r="E246" s="6">
        <f t="shared" si="18"/>
        <v>1.1152416356877417E-2</v>
      </c>
      <c r="F246" s="6">
        <f t="shared" si="19"/>
        <v>1.4354066985646053E-2</v>
      </c>
      <c r="I246" s="6">
        <f t="shared" si="20"/>
        <v>1.0376671657564982E-2</v>
      </c>
      <c r="J246" s="6">
        <f t="shared" si="21"/>
        <v>1.2017376151214693E-2</v>
      </c>
      <c r="L246" s="12">
        <f t="shared" si="22"/>
        <v>1.0767531468891239E-4</v>
      </c>
      <c r="M246" s="12">
        <f t="shared" si="23"/>
        <v>1.4441732955978369E-4</v>
      </c>
    </row>
    <row r="247" spans="1:13" x14ac:dyDescent="0.25">
      <c r="A247" s="2">
        <v>43781</v>
      </c>
      <c r="B247" s="4">
        <v>2.71</v>
      </c>
      <c r="C247" s="4">
        <v>2.19</v>
      </c>
      <c r="E247" s="6">
        <f t="shared" si="18"/>
        <v>-3.6764705882353786E-3</v>
      </c>
      <c r="F247" s="6">
        <f t="shared" si="19"/>
        <v>3.3018867924528225E-2</v>
      </c>
      <c r="I247" s="6">
        <f t="shared" si="20"/>
        <v>-4.4522152875478126E-3</v>
      </c>
      <c r="J247" s="6">
        <f t="shared" si="21"/>
        <v>3.0682177090096865E-2</v>
      </c>
      <c r="L247" s="12">
        <f t="shared" si="22"/>
        <v>1.9822220966674453E-5</v>
      </c>
      <c r="M247" s="12">
        <f t="shared" si="23"/>
        <v>9.4139599098806497E-4</v>
      </c>
    </row>
    <row r="248" spans="1:13" x14ac:dyDescent="0.25">
      <c r="A248" s="2">
        <v>43782</v>
      </c>
      <c r="B248" s="4">
        <v>2.71</v>
      </c>
      <c r="C248" s="4">
        <v>2.2400000000000002</v>
      </c>
      <c r="E248" s="6">
        <f t="shared" si="18"/>
        <v>0</v>
      </c>
      <c r="F248" s="6">
        <f t="shared" si="19"/>
        <v>2.2831050228310626E-2</v>
      </c>
      <c r="I248" s="6">
        <f t="shared" si="20"/>
        <v>-7.7574469931243357E-4</v>
      </c>
      <c r="J248" s="6">
        <f t="shared" si="21"/>
        <v>2.0494359393879266E-2</v>
      </c>
      <c r="L248" s="12">
        <f t="shared" si="22"/>
        <v>6.0177983851133794E-7</v>
      </c>
      <c r="M248" s="12">
        <f t="shared" si="23"/>
        <v>4.200187669654873E-4</v>
      </c>
    </row>
    <row r="249" spans="1:13" x14ac:dyDescent="0.25">
      <c r="A249" s="2">
        <v>43783</v>
      </c>
      <c r="B249" s="4">
        <v>2.77</v>
      </c>
      <c r="C249" s="4">
        <v>2.68</v>
      </c>
      <c r="E249" s="6">
        <f t="shared" si="18"/>
        <v>2.2140221402214041E-2</v>
      </c>
      <c r="F249" s="6">
        <f t="shared" si="19"/>
        <v>0.1964285714285714</v>
      </c>
      <c r="I249" s="6">
        <f t="shared" si="20"/>
        <v>2.1364476702901609E-2</v>
      </c>
      <c r="J249" s="6">
        <f t="shared" si="21"/>
        <v>0.19409188059414004</v>
      </c>
      <c r="L249" s="12">
        <f t="shared" si="22"/>
        <v>4.5644086478882558E-4</v>
      </c>
      <c r="M249" s="12">
        <f t="shared" si="23"/>
        <v>3.7671658112569915E-2</v>
      </c>
    </row>
    <row r="250" spans="1:13" x14ac:dyDescent="0.25">
      <c r="A250" s="2">
        <v>43784</v>
      </c>
      <c r="B250" s="4">
        <v>2.82</v>
      </c>
      <c r="C250" s="4">
        <v>3.21</v>
      </c>
      <c r="E250" s="6">
        <f t="shared" si="18"/>
        <v>1.8050541516245425E-2</v>
      </c>
      <c r="F250" s="6">
        <f t="shared" si="19"/>
        <v>0.19776119402985065</v>
      </c>
      <c r="I250" s="6">
        <f t="shared" si="20"/>
        <v>1.7274796816932992E-2</v>
      </c>
      <c r="J250" s="6">
        <f t="shared" si="21"/>
        <v>0.19542450319541929</v>
      </c>
      <c r="L250" s="12">
        <f t="shared" si="22"/>
        <v>2.9841860506631823E-4</v>
      </c>
      <c r="M250" s="12">
        <f t="shared" si="23"/>
        <v>3.8190736449176442E-2</v>
      </c>
    </row>
    <row r="251" spans="1:13" x14ac:dyDescent="0.25">
      <c r="D251" s="8" t="s">
        <v>8</v>
      </c>
      <c r="E251" s="9">
        <f>AVERAGE(E4:E250)</f>
        <v>7.7574469931243357E-4</v>
      </c>
      <c r="F251" s="9">
        <f>AVERAGE(F4:F250)</f>
        <v>2.3366908344313589E-3</v>
      </c>
      <c r="K251" t="s">
        <v>13</v>
      </c>
      <c r="L251" s="7">
        <f>AVERAGE(L4:L250)</f>
        <v>6.642265975397981E-4</v>
      </c>
      <c r="M251" s="7">
        <f>AVERAGE(M4:M250)</f>
        <v>1.0346499658620875E-3</v>
      </c>
    </row>
    <row r="252" spans="1:13" x14ac:dyDescent="0.25">
      <c r="K252" t="s">
        <v>14</v>
      </c>
      <c r="L252" s="7">
        <f>SQRT(L251)</f>
        <v>2.5772593923386874E-2</v>
      </c>
      <c r="M252" s="7">
        <f>SQRT(M251)</f>
        <v>3.2165975282308593E-2</v>
      </c>
    </row>
    <row r="259" spans="11:13" ht="15.75" x14ac:dyDescent="0.25">
      <c r="K259" s="13"/>
      <c r="L259" s="13" t="s">
        <v>0</v>
      </c>
      <c r="M259" s="13" t="s">
        <v>2</v>
      </c>
    </row>
    <row r="260" spans="11:13" ht="15.75" x14ac:dyDescent="0.25">
      <c r="K260" s="13" t="s">
        <v>15</v>
      </c>
      <c r="L260" s="14">
        <f>E251</f>
        <v>7.7574469931243357E-4</v>
      </c>
      <c r="M260" s="14">
        <f>F251</f>
        <v>2.3366908344313589E-3</v>
      </c>
    </row>
    <row r="261" spans="11:13" ht="15.75" x14ac:dyDescent="0.25">
      <c r="K261" s="13" t="s">
        <v>16</v>
      </c>
      <c r="L261" s="14">
        <f>L252</f>
        <v>2.5772593923386874E-2</v>
      </c>
      <c r="M261" s="14">
        <f>M252</f>
        <v>3.2165975282308593E-2</v>
      </c>
    </row>
    <row r="262" spans="11:13" x14ac:dyDescent="0.25">
      <c r="K262" s="15" t="s">
        <v>17</v>
      </c>
      <c r="L262" s="16">
        <f>L261/L260</f>
        <v>33.22303580833993</v>
      </c>
      <c r="M262" s="16">
        <f>M261/M260</f>
        <v>13.765610241774361</v>
      </c>
    </row>
  </sheetData>
  <mergeCells count="1">
    <mergeCell ref="E1:F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8"/>
  <sheetViews>
    <sheetView tabSelected="1" zoomScale="115" zoomScaleNormal="115" workbookViewId="0">
      <pane xSplit="1" ySplit="2" topLeftCell="L185" activePane="bottomRight" state="frozen"/>
      <selection pane="topRight" activeCell="B1" sqref="B1"/>
      <selection pane="bottomLeft" activeCell="A3" sqref="A3"/>
      <selection pane="bottomRight" activeCell="V292" sqref="R289:V292"/>
    </sheetView>
  </sheetViews>
  <sheetFormatPr defaultRowHeight="15" x14ac:dyDescent="0.25"/>
  <cols>
    <col min="1" max="1" width="10.5703125" bestFit="1" customWidth="1"/>
    <col min="2" max="3" width="8.140625" style="3" bestFit="1" customWidth="1"/>
    <col min="4" max="4" width="13.7109375" bestFit="1" customWidth="1"/>
    <col min="9" max="9" width="20.28515625" bestFit="1" customWidth="1"/>
    <col min="10" max="10" width="20.7109375" bestFit="1" customWidth="1"/>
    <col min="11" max="11" width="17.28515625" bestFit="1" customWidth="1"/>
    <col min="12" max="13" width="24" customWidth="1"/>
    <col min="15" max="15" width="16.28515625" customWidth="1"/>
    <col min="16" max="16" width="43.42578125" bestFit="1" customWidth="1"/>
    <col min="17" max="17" width="13.7109375" customWidth="1"/>
    <col min="18" max="18" width="7" bestFit="1" customWidth="1"/>
    <col min="19" max="19" width="9.42578125" bestFit="1" customWidth="1"/>
    <col min="20" max="20" width="9.5703125" bestFit="1" customWidth="1"/>
    <col min="21" max="21" width="24.7109375" bestFit="1" customWidth="1"/>
    <col min="22" max="22" width="14.140625" bestFit="1" customWidth="1"/>
  </cols>
  <sheetData>
    <row r="1" spans="1:17" x14ac:dyDescent="0.25">
      <c r="E1" s="5" t="s">
        <v>5</v>
      </c>
      <c r="F1" s="5"/>
    </row>
    <row r="2" spans="1:17" ht="15.75" x14ac:dyDescent="0.25">
      <c r="A2" s="1" t="s">
        <v>1</v>
      </c>
      <c r="B2" s="3" t="s">
        <v>3</v>
      </c>
      <c r="C2" s="3" t="s">
        <v>4</v>
      </c>
      <c r="E2" s="3" t="s">
        <v>6</v>
      </c>
      <c r="F2" s="3" t="s">
        <v>7</v>
      </c>
      <c r="I2" s="10" t="s">
        <v>9</v>
      </c>
      <c r="J2" s="10" t="s">
        <v>10</v>
      </c>
      <c r="K2" s="11"/>
      <c r="L2" s="10" t="s">
        <v>11</v>
      </c>
      <c r="M2" s="10" t="s">
        <v>12</v>
      </c>
      <c r="P2" s="10" t="s">
        <v>18</v>
      </c>
      <c r="Q2" s="10"/>
    </row>
    <row r="3" spans="1:17" x14ac:dyDescent="0.25">
      <c r="A3" s="2">
        <v>43423</v>
      </c>
      <c r="B3" s="4">
        <v>2.52</v>
      </c>
      <c r="C3" s="4">
        <v>2.04</v>
      </c>
    </row>
    <row r="4" spans="1:17" x14ac:dyDescent="0.25">
      <c r="A4" s="2">
        <v>43424</v>
      </c>
      <c r="B4" s="4">
        <v>2.64</v>
      </c>
      <c r="C4" s="4">
        <v>1.95</v>
      </c>
      <c r="E4" s="6">
        <f>(B4-B3)/B3</f>
        <v>4.7619047619047658E-2</v>
      </c>
      <c r="F4" s="6">
        <f>(C4-C3)/C3</f>
        <v>-4.4117647058823567E-2</v>
      </c>
      <c r="I4" s="6">
        <f>E4-$E$251</f>
        <v>4.6843302919735222E-2</v>
      </c>
      <c r="J4" s="6">
        <f>F4-$F$251</f>
        <v>-4.6454337893254927E-2</v>
      </c>
      <c r="L4" s="12">
        <f>I4*I4</f>
        <v>2.1942950284300745E-3</v>
      </c>
      <c r="M4" s="12">
        <f>J4*J4</f>
        <v>2.1580055091007006E-3</v>
      </c>
      <c r="P4" s="12">
        <f>I4*J4</f>
        <v>-2.1760746218694752E-3</v>
      </c>
    </row>
    <row r="5" spans="1:17" x14ac:dyDescent="0.25">
      <c r="A5" s="2">
        <v>43425</v>
      </c>
      <c r="B5" s="4">
        <v>2.64</v>
      </c>
      <c r="C5" s="4">
        <v>2.04</v>
      </c>
      <c r="E5" s="6">
        <f t="shared" ref="E5:F68" si="0">(B5-B4)/B4</f>
        <v>0</v>
      </c>
      <c r="F5" s="6">
        <f t="shared" si="0"/>
        <v>4.6153846153846198E-2</v>
      </c>
      <c r="I5" s="6">
        <f t="shared" ref="I5:I68" si="1">E5-$E$251</f>
        <v>-7.7574469931243357E-4</v>
      </c>
      <c r="J5" s="6">
        <f t="shared" ref="J5:J68" si="2">F5-$F$251</f>
        <v>4.3817155319414838E-2</v>
      </c>
      <c r="L5" s="12">
        <f t="shared" ref="L5:M68" si="3">I5*I5</f>
        <v>6.0177983851133794E-7</v>
      </c>
      <c r="M5" s="12">
        <f t="shared" si="3"/>
        <v>1.9199431002857241E-3</v>
      </c>
      <c r="P5" s="12">
        <f t="shared" ref="P5:P68" si="4">I5*J5</f>
        <v>-3.3990925977985666E-5</v>
      </c>
    </row>
    <row r="6" spans="1:17" x14ac:dyDescent="0.25">
      <c r="A6" s="2">
        <v>43426</v>
      </c>
      <c r="B6" s="4">
        <v>2.63</v>
      </c>
      <c r="C6" s="4">
        <v>2.11</v>
      </c>
      <c r="E6" s="6">
        <f t="shared" si="0"/>
        <v>-3.7878787878788752E-3</v>
      </c>
      <c r="F6" s="6">
        <f t="shared" si="0"/>
        <v>3.4313725490195998E-2</v>
      </c>
      <c r="I6" s="6">
        <f t="shared" si="1"/>
        <v>-4.5636234871913092E-3</v>
      </c>
      <c r="J6" s="6">
        <f t="shared" si="2"/>
        <v>3.1977034655764638E-2</v>
      </c>
      <c r="L6" s="12">
        <f t="shared" si="3"/>
        <v>2.0826659332844164E-5</v>
      </c>
      <c r="M6" s="12">
        <f t="shared" si="3"/>
        <v>1.0225307453759728E-3</v>
      </c>
      <c r="P6" s="12">
        <f t="shared" si="4"/>
        <v>-1.4593114640577796E-4</v>
      </c>
    </row>
    <row r="7" spans="1:17" x14ac:dyDescent="0.25">
      <c r="A7" s="2">
        <v>43427</v>
      </c>
      <c r="B7" s="4">
        <v>2.7</v>
      </c>
      <c r="C7" s="4">
        <v>2.11</v>
      </c>
      <c r="E7" s="6">
        <f t="shared" si="0"/>
        <v>2.6615969581749159E-2</v>
      </c>
      <c r="F7" s="6">
        <f t="shared" si="0"/>
        <v>0</v>
      </c>
      <c r="I7" s="6">
        <f t="shared" si="1"/>
        <v>2.5840224882436726E-2</v>
      </c>
      <c r="J7" s="6">
        <f t="shared" si="2"/>
        <v>-2.3366908344313589E-3</v>
      </c>
      <c r="L7" s="12">
        <f t="shared" si="3"/>
        <v>6.6771722197490207E-4</v>
      </c>
      <c r="M7" s="12">
        <f t="shared" si="3"/>
        <v>5.4601240557155202E-6</v>
      </c>
      <c r="P7" s="12">
        <f t="shared" si="4"/>
        <v>-6.0380616642435039E-5</v>
      </c>
    </row>
    <row r="8" spans="1:17" x14ac:dyDescent="0.25">
      <c r="A8" s="2">
        <v>43430</v>
      </c>
      <c r="B8" s="4">
        <v>2.64</v>
      </c>
      <c r="C8" s="4">
        <v>2.2000000000000002</v>
      </c>
      <c r="E8" s="6">
        <f t="shared" si="0"/>
        <v>-2.222222222222224E-2</v>
      </c>
      <c r="F8" s="6">
        <f t="shared" si="0"/>
        <v>4.2654028436019106E-2</v>
      </c>
      <c r="I8" s="6">
        <f t="shared" si="1"/>
        <v>-2.2997966921534673E-2</v>
      </c>
      <c r="J8" s="6">
        <f t="shared" si="2"/>
        <v>4.0317337601587747E-2</v>
      </c>
      <c r="L8" s="12">
        <f t="shared" si="3"/>
        <v>5.2890648252400306E-4</v>
      </c>
      <c r="M8" s="12">
        <f t="shared" si="3"/>
        <v>1.6254877112804012E-3</v>
      </c>
      <c r="P8" s="12">
        <f t="shared" si="4"/>
        <v>-9.272167965256611E-4</v>
      </c>
    </row>
    <row r="9" spans="1:17" x14ac:dyDescent="0.25">
      <c r="A9" s="2">
        <v>43431</v>
      </c>
      <c r="B9" s="4">
        <v>2.57</v>
      </c>
      <c r="C9" s="4">
        <v>2.1800000000000002</v>
      </c>
      <c r="E9" s="6">
        <f t="shared" si="0"/>
        <v>-2.651515151515162E-2</v>
      </c>
      <c r="F9" s="6">
        <f t="shared" si="0"/>
        <v>-9.0909090909090974E-3</v>
      </c>
      <c r="I9" s="6">
        <f t="shared" si="1"/>
        <v>-2.7290896214464053E-2</v>
      </c>
      <c r="J9" s="6">
        <f t="shared" si="2"/>
        <v>-1.1427599925340457E-2</v>
      </c>
      <c r="L9" s="12">
        <f t="shared" si="3"/>
        <v>7.447930161886484E-4</v>
      </c>
      <c r="M9" s="12">
        <f t="shared" si="3"/>
        <v>1.3059004005364121E-4</v>
      </c>
      <c r="P9" s="12">
        <f t="shared" si="4"/>
        <v>3.1186944354288357E-4</v>
      </c>
    </row>
    <row r="10" spans="1:17" x14ac:dyDescent="0.25">
      <c r="A10" s="2">
        <v>43432</v>
      </c>
      <c r="B10" s="4">
        <v>2.57</v>
      </c>
      <c r="C10" s="4">
        <v>2.11</v>
      </c>
      <c r="E10" s="6">
        <f t="shared" si="0"/>
        <v>0</v>
      </c>
      <c r="F10" s="6">
        <f t="shared" si="0"/>
        <v>-3.2110091743119393E-2</v>
      </c>
      <c r="I10" s="6">
        <f t="shared" si="1"/>
        <v>-7.7574469931243357E-4</v>
      </c>
      <c r="J10" s="6">
        <f t="shared" si="2"/>
        <v>-3.4446782577550752E-2</v>
      </c>
      <c r="L10" s="12">
        <f t="shared" si="3"/>
        <v>6.0177983851133794E-7</v>
      </c>
      <c r="M10" s="12">
        <f t="shared" si="3"/>
        <v>1.1865808299450541E-3</v>
      </c>
      <c r="P10" s="12">
        <f t="shared" si="4"/>
        <v>2.6721908992902884E-5</v>
      </c>
    </row>
    <row r="11" spans="1:17" x14ac:dyDescent="0.25">
      <c r="A11" s="2">
        <v>43433</v>
      </c>
      <c r="B11" s="4">
        <v>2.59</v>
      </c>
      <c r="C11" s="4">
        <v>2.0299999999999998</v>
      </c>
      <c r="E11" s="6">
        <f t="shared" si="0"/>
        <v>7.7821011673151821E-3</v>
      </c>
      <c r="F11" s="6">
        <f t="shared" si="0"/>
        <v>-3.7914691943128E-2</v>
      </c>
      <c r="I11" s="6">
        <f t="shared" si="1"/>
        <v>7.0063564680027486E-3</v>
      </c>
      <c r="J11" s="6">
        <f t="shared" si="2"/>
        <v>-4.0251382777559359E-2</v>
      </c>
      <c r="L11" s="12">
        <f t="shared" si="3"/>
        <v>4.908903095672395E-5</v>
      </c>
      <c r="M11" s="12">
        <f t="shared" si="3"/>
        <v>1.6201738155056022E-3</v>
      </c>
      <c r="P11" s="12">
        <f t="shared" si="4"/>
        <v>-2.8201553606960748E-4</v>
      </c>
    </row>
    <row r="12" spans="1:17" x14ac:dyDescent="0.25">
      <c r="A12" s="2">
        <v>43434</v>
      </c>
      <c r="B12" s="4">
        <v>2.66</v>
      </c>
      <c r="C12" s="4">
        <v>2.06</v>
      </c>
      <c r="E12" s="6">
        <f t="shared" si="0"/>
        <v>2.702702702702714E-2</v>
      </c>
      <c r="F12" s="6">
        <f t="shared" si="0"/>
        <v>1.4778325123152834E-2</v>
      </c>
      <c r="I12" s="6">
        <f t="shared" si="1"/>
        <v>2.6251282327714707E-2</v>
      </c>
      <c r="J12" s="6">
        <f t="shared" si="2"/>
        <v>1.2441634288721474E-2</v>
      </c>
      <c r="L12" s="12">
        <f t="shared" si="3"/>
        <v>6.8912982384938652E-4</v>
      </c>
      <c r="M12" s="12">
        <f t="shared" si="3"/>
        <v>1.5479426377428988E-4</v>
      </c>
      <c r="P12" s="12">
        <f t="shared" si="4"/>
        <v>3.2660885433140335E-4</v>
      </c>
    </row>
    <row r="13" spans="1:17" x14ac:dyDescent="0.25">
      <c r="A13" s="2">
        <v>43437</v>
      </c>
      <c r="B13" s="4">
        <v>2.76</v>
      </c>
      <c r="C13" s="4">
        <v>2.06</v>
      </c>
      <c r="E13" s="6">
        <f t="shared" si="0"/>
        <v>3.7593984962405881E-2</v>
      </c>
      <c r="F13" s="6">
        <f t="shared" si="0"/>
        <v>0</v>
      </c>
      <c r="I13" s="6">
        <f t="shared" si="1"/>
        <v>3.6818240263093445E-2</v>
      </c>
      <c r="J13" s="6">
        <f t="shared" si="2"/>
        <v>-2.3366908344313589E-3</v>
      </c>
      <c r="L13" s="12">
        <f t="shared" si="3"/>
        <v>1.3555828160708753E-3</v>
      </c>
      <c r="M13" s="12">
        <f t="shared" si="3"/>
        <v>5.4601240557155202E-6</v>
      </c>
      <c r="P13" s="12">
        <f t="shared" si="4"/>
        <v>-8.603284456266208E-5</v>
      </c>
    </row>
    <row r="14" spans="1:17" x14ac:dyDescent="0.25">
      <c r="A14" s="2">
        <v>43438</v>
      </c>
      <c r="B14" s="4">
        <v>2.77</v>
      </c>
      <c r="C14" s="4">
        <v>2.0499999999999998</v>
      </c>
      <c r="E14" s="6">
        <f t="shared" si="0"/>
        <v>3.6231884057971852E-3</v>
      </c>
      <c r="F14" s="6">
        <f t="shared" si="0"/>
        <v>-4.8543689320389473E-3</v>
      </c>
      <c r="I14" s="6">
        <f t="shared" si="1"/>
        <v>2.8474437064847516E-3</v>
      </c>
      <c r="J14" s="6">
        <f t="shared" si="2"/>
        <v>-7.1910597664703061E-3</v>
      </c>
      <c r="L14" s="12">
        <f t="shared" si="3"/>
        <v>8.1079356615996201E-6</v>
      </c>
      <c r="M14" s="12">
        <f t="shared" si="3"/>
        <v>5.1711340564947974E-5</v>
      </c>
      <c r="P14" s="12">
        <f t="shared" si="4"/>
        <v>-2.047613787499158E-5</v>
      </c>
    </row>
    <row r="15" spans="1:17" x14ac:dyDescent="0.25">
      <c r="A15" s="2">
        <v>43439</v>
      </c>
      <c r="B15" s="4">
        <v>2.77</v>
      </c>
      <c r="C15" s="4">
        <v>2.0699999999999998</v>
      </c>
      <c r="E15" s="6">
        <f t="shared" si="0"/>
        <v>0</v>
      </c>
      <c r="F15" s="6">
        <f t="shared" si="0"/>
        <v>9.7560975609756184E-3</v>
      </c>
      <c r="I15" s="6">
        <f t="shared" si="1"/>
        <v>-7.7574469931243357E-4</v>
      </c>
      <c r="J15" s="6">
        <f t="shared" si="2"/>
        <v>7.4194067265442596E-3</v>
      </c>
      <c r="L15" s="12">
        <f t="shared" si="3"/>
        <v>6.0177983851133794E-7</v>
      </c>
      <c r="M15" s="12">
        <f t="shared" si="3"/>
        <v>5.5047596173890206E-5</v>
      </c>
      <c r="P15" s="12">
        <f t="shared" si="4"/>
        <v>-5.7555654401597237E-6</v>
      </c>
    </row>
    <row r="16" spans="1:17" x14ac:dyDescent="0.25">
      <c r="A16" s="2">
        <v>43440</v>
      </c>
      <c r="B16" s="4">
        <v>2.69</v>
      </c>
      <c r="C16" s="4">
        <v>2.0299999999999998</v>
      </c>
      <c r="E16" s="6">
        <f t="shared" si="0"/>
        <v>-2.8880866425992805E-2</v>
      </c>
      <c r="F16" s="6">
        <f t="shared" si="0"/>
        <v>-1.9323671497584561E-2</v>
      </c>
      <c r="I16" s="6">
        <f t="shared" si="1"/>
        <v>-2.9656611125305238E-2</v>
      </c>
      <c r="J16" s="6">
        <f t="shared" si="2"/>
        <v>-2.1660362332015921E-2</v>
      </c>
      <c r="L16" s="12">
        <f t="shared" si="3"/>
        <v>8.7951458343757838E-4</v>
      </c>
      <c r="M16" s="12">
        <f t="shared" si="3"/>
        <v>4.6917129635421417E-4</v>
      </c>
      <c r="P16" s="12">
        <f t="shared" si="4"/>
        <v>6.4237294251380582E-4</v>
      </c>
    </row>
    <row r="17" spans="1:16" x14ac:dyDescent="0.25">
      <c r="A17" s="2">
        <v>43441</v>
      </c>
      <c r="B17" s="4">
        <v>2.68</v>
      </c>
      <c r="C17" s="4">
        <v>2.0299999999999998</v>
      </c>
      <c r="E17" s="6">
        <f t="shared" si="0"/>
        <v>-3.7174721189590287E-3</v>
      </c>
      <c r="F17" s="6">
        <f t="shared" si="0"/>
        <v>0</v>
      </c>
      <c r="I17" s="6">
        <f t="shared" si="1"/>
        <v>-4.4932168182714623E-3</v>
      </c>
      <c r="J17" s="6">
        <f t="shared" si="2"/>
        <v>-2.3366908344313589E-3</v>
      </c>
      <c r="L17" s="12">
        <f t="shared" si="3"/>
        <v>2.0188997375997523E-5</v>
      </c>
      <c r="M17" s="12">
        <f t="shared" si="3"/>
        <v>5.4601240557155202E-6</v>
      </c>
      <c r="P17" s="12">
        <f t="shared" si="4"/>
        <v>1.0499258556367758E-5</v>
      </c>
    </row>
    <row r="18" spans="1:16" x14ac:dyDescent="0.25">
      <c r="A18" s="2">
        <v>43444</v>
      </c>
      <c r="B18" s="4">
        <v>2.76</v>
      </c>
      <c r="C18" s="4">
        <v>2.04</v>
      </c>
      <c r="E18" s="6">
        <f t="shared" si="0"/>
        <v>2.9850746268656577E-2</v>
      </c>
      <c r="F18" s="6">
        <f t="shared" si="0"/>
        <v>4.926108374384351E-3</v>
      </c>
      <c r="I18" s="6">
        <f t="shared" si="1"/>
        <v>2.9075001569344144E-2</v>
      </c>
      <c r="J18" s="6">
        <f t="shared" si="2"/>
        <v>2.5894175399529921E-3</v>
      </c>
      <c r="L18" s="12">
        <f t="shared" si="3"/>
        <v>8.4535571625736451E-4</v>
      </c>
      <c r="M18" s="12">
        <f t="shared" si="3"/>
        <v>6.705083196216206E-6</v>
      </c>
      <c r="P18" s="12">
        <f t="shared" si="4"/>
        <v>7.5287319037820494E-5</v>
      </c>
    </row>
    <row r="19" spans="1:16" x14ac:dyDescent="0.25">
      <c r="A19" s="2">
        <v>43445</v>
      </c>
      <c r="B19" s="4">
        <v>2.69</v>
      </c>
      <c r="C19" s="4">
        <v>2.0699999999999998</v>
      </c>
      <c r="E19" s="6">
        <f t="shared" si="0"/>
        <v>-2.5362318840579653E-2</v>
      </c>
      <c r="F19" s="6">
        <f t="shared" si="0"/>
        <v>1.4705882352941081E-2</v>
      </c>
      <c r="I19" s="6">
        <f t="shared" si="1"/>
        <v>-2.6138063539892085E-2</v>
      </c>
      <c r="J19" s="6">
        <f t="shared" si="2"/>
        <v>1.2369191518509723E-2</v>
      </c>
      <c r="L19" s="12">
        <f t="shared" si="3"/>
        <v>6.8319836561543603E-4</v>
      </c>
      <c r="M19" s="12">
        <f t="shared" si="3"/>
        <v>1.5299689882157286E-4</v>
      </c>
      <c r="P19" s="12">
        <f t="shared" si="4"/>
        <v>-3.233067138479014E-4</v>
      </c>
    </row>
    <row r="20" spans="1:16" x14ac:dyDescent="0.25">
      <c r="A20" s="2">
        <v>43446</v>
      </c>
      <c r="B20" s="4">
        <v>2.58</v>
      </c>
      <c r="C20" s="4">
        <v>1.93</v>
      </c>
      <c r="E20" s="6">
        <f t="shared" si="0"/>
        <v>-4.0892193308550137E-2</v>
      </c>
      <c r="F20" s="6">
        <f t="shared" si="0"/>
        <v>-6.7632850241545847E-2</v>
      </c>
      <c r="I20" s="6">
        <f t="shared" si="1"/>
        <v>-4.1667938007862573E-2</v>
      </c>
      <c r="J20" s="6">
        <f t="shared" si="2"/>
        <v>-6.9969541075977207E-2</v>
      </c>
      <c r="L20" s="12">
        <f t="shared" si="3"/>
        <v>1.7362170578270784E-3</v>
      </c>
      <c r="M20" s="12">
        <f t="shared" si="3"/>
        <v>4.8957366783828615E-3</v>
      </c>
      <c r="P20" s="12">
        <f t="shared" si="4"/>
        <v>2.9154864999924122E-3</v>
      </c>
    </row>
    <row r="21" spans="1:16" x14ac:dyDescent="0.25">
      <c r="A21" s="2">
        <v>43447</v>
      </c>
      <c r="B21" s="4">
        <v>2.69</v>
      </c>
      <c r="C21" s="4">
        <v>1.94</v>
      </c>
      <c r="E21" s="6">
        <f t="shared" si="0"/>
        <v>4.2635658914728633E-2</v>
      </c>
      <c r="F21" s="6">
        <f t="shared" si="0"/>
        <v>5.1813471502590719E-3</v>
      </c>
      <c r="I21" s="6">
        <f t="shared" si="1"/>
        <v>4.1859914215416197E-2</v>
      </c>
      <c r="J21" s="6">
        <f t="shared" si="2"/>
        <v>2.844656315827713E-3</v>
      </c>
      <c r="L21" s="12">
        <f t="shared" si="3"/>
        <v>1.7522524181220031E-3</v>
      </c>
      <c r="M21" s="12">
        <f t="shared" si="3"/>
        <v>8.0920695551784976E-6</v>
      </c>
      <c r="P21" s="12">
        <f t="shared" si="4"/>
        <v>1.1907706935288995E-4</v>
      </c>
    </row>
    <row r="22" spans="1:16" x14ac:dyDescent="0.25">
      <c r="A22" s="2">
        <v>43448</v>
      </c>
      <c r="B22" s="4">
        <v>2.63</v>
      </c>
      <c r="C22" s="4">
        <v>1.81</v>
      </c>
      <c r="E22" s="6">
        <f t="shared" si="0"/>
        <v>-2.2304832713754667E-2</v>
      </c>
      <c r="F22" s="6">
        <f t="shared" si="0"/>
        <v>-6.7010309278350458E-2</v>
      </c>
      <c r="I22" s="6">
        <f t="shared" si="1"/>
        <v>-2.3080577413067099E-2</v>
      </c>
      <c r="J22" s="6">
        <f t="shared" si="2"/>
        <v>-6.9347000112781818E-2</v>
      </c>
      <c r="L22" s="12">
        <f t="shared" si="3"/>
        <v>5.3271305372058319E-4</v>
      </c>
      <c r="M22" s="12">
        <f t="shared" si="3"/>
        <v>4.8090064246421611E-3</v>
      </c>
      <c r="P22" s="12">
        <f t="shared" si="4"/>
        <v>1.6005688044670337E-3</v>
      </c>
    </row>
    <row r="23" spans="1:16" x14ac:dyDescent="0.25">
      <c r="A23" s="2">
        <v>43451</v>
      </c>
      <c r="B23" s="4">
        <v>2.64</v>
      </c>
      <c r="C23" s="4">
        <v>1.75</v>
      </c>
      <c r="E23" s="6">
        <f t="shared" si="0"/>
        <v>3.8022813688213808E-3</v>
      </c>
      <c r="F23" s="6">
        <f t="shared" si="0"/>
        <v>-3.3149171270718258E-2</v>
      </c>
      <c r="I23" s="6">
        <f t="shared" si="1"/>
        <v>3.0265366695089472E-3</v>
      </c>
      <c r="J23" s="6">
        <f t="shared" si="2"/>
        <v>-3.5485862105149618E-2</v>
      </c>
      <c r="L23" s="12">
        <f t="shared" si="3"/>
        <v>9.159924211882311E-6</v>
      </c>
      <c r="M23" s="12">
        <f t="shared" si="3"/>
        <v>1.2592464093456937E-3</v>
      </c>
      <c r="P23" s="12">
        <f t="shared" si="4"/>
        <v>-1.0739926291037329E-4</v>
      </c>
    </row>
    <row r="24" spans="1:16" x14ac:dyDescent="0.25">
      <c r="A24" s="2">
        <v>43452</v>
      </c>
      <c r="B24" s="4">
        <v>2.68</v>
      </c>
      <c r="C24" s="4">
        <v>1.8</v>
      </c>
      <c r="E24" s="6">
        <f t="shared" si="0"/>
        <v>1.5151515151515164E-2</v>
      </c>
      <c r="F24" s="6">
        <f t="shared" si="0"/>
        <v>2.8571428571428598E-2</v>
      </c>
      <c r="I24" s="6">
        <f t="shared" si="1"/>
        <v>1.437577045220273E-2</v>
      </c>
      <c r="J24" s="6">
        <f t="shared" si="2"/>
        <v>2.6234737736997239E-2</v>
      </c>
      <c r="L24" s="12">
        <f t="shared" si="3"/>
        <v>2.0666277609442506E-4</v>
      </c>
      <c r="M24" s="12">
        <f t="shared" si="3"/>
        <v>6.88261464129027E-4</v>
      </c>
      <c r="P24" s="12">
        <f t="shared" si="4"/>
        <v>3.771445675808128E-4</v>
      </c>
    </row>
    <row r="25" spans="1:16" x14ac:dyDescent="0.25">
      <c r="A25" s="2">
        <v>43453</v>
      </c>
      <c r="B25" s="4">
        <v>2.61</v>
      </c>
      <c r="C25" s="4">
        <v>1.85</v>
      </c>
      <c r="E25" s="6">
        <f t="shared" si="0"/>
        <v>-2.611940298507473E-2</v>
      </c>
      <c r="F25" s="6">
        <f t="shared" si="0"/>
        <v>2.7777777777777801E-2</v>
      </c>
      <c r="I25" s="6">
        <f t="shared" si="1"/>
        <v>-2.6895147684387163E-2</v>
      </c>
      <c r="J25" s="6">
        <f t="shared" si="2"/>
        <v>2.5441086943346441E-2</v>
      </c>
      <c r="L25" s="12">
        <f t="shared" si="3"/>
        <v>7.233489689649962E-4</v>
      </c>
      <c r="M25" s="12">
        <f t="shared" si="3"/>
        <v>6.4724890485891274E-4</v>
      </c>
      <c r="P25" s="12">
        <f t="shared" si="4"/>
        <v>-6.8424179059263653E-4</v>
      </c>
    </row>
    <row r="26" spans="1:16" x14ac:dyDescent="0.25">
      <c r="A26" s="2">
        <v>43454</v>
      </c>
      <c r="B26" s="4">
        <v>2.56</v>
      </c>
      <c r="C26" s="4">
        <v>1.86</v>
      </c>
      <c r="E26" s="6">
        <f t="shared" si="0"/>
        <v>-1.9157088122605297E-2</v>
      </c>
      <c r="F26" s="6">
        <f t="shared" si="0"/>
        <v>5.40540540540541E-3</v>
      </c>
      <c r="I26" s="6">
        <f t="shared" si="1"/>
        <v>-1.9932832821917729E-2</v>
      </c>
      <c r="J26" s="6">
        <f t="shared" si="2"/>
        <v>3.0687145709740512E-3</v>
      </c>
      <c r="L26" s="12">
        <f t="shared" si="3"/>
        <v>3.9731782430652072E-4</v>
      </c>
      <c r="M26" s="12">
        <f t="shared" si="3"/>
        <v>9.4170091181084558E-6</v>
      </c>
      <c r="P26" s="12">
        <f t="shared" si="4"/>
        <v>-6.1168174521408753E-5</v>
      </c>
    </row>
    <row r="27" spans="1:16" x14ac:dyDescent="0.25">
      <c r="A27" s="2">
        <v>43455</v>
      </c>
      <c r="B27" s="4">
        <v>2.5</v>
      </c>
      <c r="C27" s="4">
        <v>1.87</v>
      </c>
      <c r="E27" s="6">
        <f t="shared" si="0"/>
        <v>-2.3437500000000021E-2</v>
      </c>
      <c r="F27" s="6">
        <f t="shared" si="0"/>
        <v>5.3763440860215101E-3</v>
      </c>
      <c r="I27" s="6">
        <f t="shared" si="1"/>
        <v>-2.4213244699312454E-2</v>
      </c>
      <c r="J27" s="6">
        <f t="shared" si="2"/>
        <v>3.0396532515901513E-3</v>
      </c>
      <c r="L27" s="12">
        <f t="shared" si="3"/>
        <v>5.862812188687826E-4</v>
      </c>
      <c r="M27" s="12">
        <f t="shared" si="3"/>
        <v>9.2394918899025796E-6</v>
      </c>
      <c r="P27" s="12">
        <f t="shared" si="4"/>
        <v>-7.359986798181309E-5</v>
      </c>
    </row>
    <row r="28" spans="1:16" x14ac:dyDescent="0.25">
      <c r="A28" s="2">
        <v>43458</v>
      </c>
      <c r="B28" s="4">
        <v>2.46</v>
      </c>
      <c r="C28" s="4">
        <v>1.86</v>
      </c>
      <c r="E28" s="6">
        <f t="shared" si="0"/>
        <v>-1.6000000000000014E-2</v>
      </c>
      <c r="F28" s="6">
        <f t="shared" si="0"/>
        <v>-5.3475935828877046E-3</v>
      </c>
      <c r="I28" s="6">
        <f t="shared" si="1"/>
        <v>-1.6775744699312447E-2</v>
      </c>
      <c r="J28" s="6">
        <f t="shared" si="2"/>
        <v>-7.6842844173190634E-3</v>
      </c>
      <c r="L28" s="12">
        <f t="shared" si="3"/>
        <v>2.8142561021650967E-4</v>
      </c>
      <c r="M28" s="12">
        <f t="shared" si="3"/>
        <v>5.9048227006252576E-5</v>
      </c>
      <c r="P28" s="12">
        <f t="shared" si="4"/>
        <v>1.2890959358184952E-4</v>
      </c>
    </row>
    <row r="29" spans="1:16" x14ac:dyDescent="0.25">
      <c r="A29" s="2">
        <v>43459</v>
      </c>
      <c r="B29" s="4">
        <v>2.4300000000000002</v>
      </c>
      <c r="C29" s="4">
        <v>1.82</v>
      </c>
      <c r="E29" s="6">
        <f t="shared" si="0"/>
        <v>-1.2195121951219433E-2</v>
      </c>
      <c r="F29" s="6">
        <f t="shared" si="0"/>
        <v>-2.1505376344086041E-2</v>
      </c>
      <c r="I29" s="6">
        <f t="shared" si="1"/>
        <v>-1.2970866650531866E-2</v>
      </c>
      <c r="J29" s="6">
        <f t="shared" si="2"/>
        <v>-2.38420671785174E-2</v>
      </c>
      <c r="L29" s="12">
        <f t="shared" si="3"/>
        <v>1.6824338166587972E-4</v>
      </c>
      <c r="M29" s="12">
        <f t="shared" si="3"/>
        <v>5.6844416734493672E-4</v>
      </c>
      <c r="P29" s="12">
        <f t="shared" si="4"/>
        <v>3.092522740455717E-4</v>
      </c>
    </row>
    <row r="30" spans="1:16" x14ac:dyDescent="0.25">
      <c r="A30" s="2">
        <v>43460</v>
      </c>
      <c r="B30" s="4">
        <v>2.4</v>
      </c>
      <c r="C30" s="4">
        <v>1.78</v>
      </c>
      <c r="E30" s="6">
        <f t="shared" si="0"/>
        <v>-1.2345679012345781E-2</v>
      </c>
      <c r="F30" s="6">
        <f t="shared" si="0"/>
        <v>-2.1978021978021997E-2</v>
      </c>
      <c r="I30" s="6">
        <f t="shared" si="1"/>
        <v>-1.3121423711658215E-2</v>
      </c>
      <c r="J30" s="6">
        <f t="shared" si="2"/>
        <v>-2.4314712812453357E-2</v>
      </c>
      <c r="L30" s="12">
        <f t="shared" si="3"/>
        <v>1.7217176022086644E-4</v>
      </c>
      <c r="M30" s="12">
        <f t="shared" si="3"/>
        <v>5.9120525915208339E-4</v>
      </c>
      <c r="P30" s="12">
        <f t="shared" si="4"/>
        <v>3.1904364923948528E-4</v>
      </c>
    </row>
    <row r="31" spans="1:16" x14ac:dyDescent="0.25">
      <c r="A31" s="2">
        <v>43461</v>
      </c>
      <c r="B31" s="4">
        <v>2.4300000000000002</v>
      </c>
      <c r="C31" s="4">
        <v>1.74</v>
      </c>
      <c r="E31" s="6">
        <f t="shared" si="0"/>
        <v>1.2500000000000105E-2</v>
      </c>
      <c r="F31" s="6">
        <f t="shared" si="0"/>
        <v>-2.2471910112359571E-2</v>
      </c>
      <c r="I31" s="6">
        <f t="shared" si="1"/>
        <v>1.1724255300687672E-2</v>
      </c>
      <c r="J31" s="6">
        <f t="shared" si="2"/>
        <v>-2.480860094679093E-2</v>
      </c>
      <c r="L31" s="12">
        <f t="shared" si="3"/>
        <v>1.3745816235570299E-4</v>
      </c>
      <c r="M31" s="12">
        <f t="shared" si="3"/>
        <v>6.1546668093711589E-4</v>
      </c>
      <c r="P31" s="12">
        <f t="shared" si="4"/>
        <v>-2.9086237115305878E-4</v>
      </c>
    </row>
    <row r="32" spans="1:16" x14ac:dyDescent="0.25">
      <c r="A32" s="2">
        <v>43462</v>
      </c>
      <c r="B32" s="4">
        <v>2.42</v>
      </c>
      <c r="C32" s="4">
        <v>1.74</v>
      </c>
      <c r="E32" s="6">
        <f t="shared" si="0"/>
        <v>-4.1152263374486546E-3</v>
      </c>
      <c r="F32" s="6">
        <f t="shared" si="0"/>
        <v>0</v>
      </c>
      <c r="I32" s="6">
        <f t="shared" si="1"/>
        <v>-4.8909710367610881E-3</v>
      </c>
      <c r="J32" s="6">
        <f t="shared" si="2"/>
        <v>-2.3366908344313589E-3</v>
      </c>
      <c r="L32" s="12">
        <f t="shared" si="3"/>
        <v>2.3921597682435835E-5</v>
      </c>
      <c r="M32" s="12">
        <f t="shared" si="3"/>
        <v>5.4601240557155202E-6</v>
      </c>
      <c r="P32" s="12">
        <f t="shared" si="4"/>
        <v>1.1428687193068876E-5</v>
      </c>
    </row>
    <row r="33" spans="1:16" x14ac:dyDescent="0.25">
      <c r="A33" s="2">
        <v>43465</v>
      </c>
      <c r="B33" s="4">
        <v>2.41</v>
      </c>
      <c r="C33" s="4">
        <v>1.75</v>
      </c>
      <c r="E33" s="6">
        <f t="shared" si="0"/>
        <v>-4.1322314049585893E-3</v>
      </c>
      <c r="F33" s="6">
        <f t="shared" si="0"/>
        <v>5.7471264367816143E-3</v>
      </c>
      <c r="I33" s="6">
        <f t="shared" si="1"/>
        <v>-4.9079761042710229E-3</v>
      </c>
      <c r="J33" s="6">
        <f t="shared" si="2"/>
        <v>3.4104356023502555E-3</v>
      </c>
      <c r="L33" s="12">
        <f t="shared" si="3"/>
        <v>2.4088229440095365E-5</v>
      </c>
      <c r="M33" s="12">
        <f t="shared" si="3"/>
        <v>1.163107099777815E-5</v>
      </c>
      <c r="P33" s="12">
        <f t="shared" si="4"/>
        <v>-1.6738336441490205E-5</v>
      </c>
    </row>
    <row r="34" spans="1:16" x14ac:dyDescent="0.25">
      <c r="A34" s="2">
        <v>43467</v>
      </c>
      <c r="B34" s="4">
        <v>2.39</v>
      </c>
      <c r="C34" s="4">
        <v>1.76</v>
      </c>
      <c r="E34" s="6">
        <f t="shared" si="0"/>
        <v>-8.2987551867219986E-3</v>
      </c>
      <c r="F34" s="6">
        <f t="shared" si="0"/>
        <v>5.7142857142857195E-3</v>
      </c>
      <c r="I34" s="6">
        <f t="shared" si="1"/>
        <v>-9.0744998860344331E-3</v>
      </c>
      <c r="J34" s="6">
        <f t="shared" si="2"/>
        <v>3.3775948798543606E-3</v>
      </c>
      <c r="L34" s="12">
        <f t="shared" si="3"/>
        <v>8.2346548181638944E-5</v>
      </c>
      <c r="M34" s="12">
        <f t="shared" si="3"/>
        <v>1.1408147172418393E-5</v>
      </c>
      <c r="P34" s="12">
        <f t="shared" si="4"/>
        <v>-3.0649984352308883E-5</v>
      </c>
    </row>
    <row r="35" spans="1:16" x14ac:dyDescent="0.25">
      <c r="A35" s="2">
        <v>43468</v>
      </c>
      <c r="B35" s="4">
        <v>2.36</v>
      </c>
      <c r="C35" s="4">
        <v>1.69</v>
      </c>
      <c r="E35" s="6">
        <f t="shared" si="0"/>
        <v>-1.2552301255230229E-2</v>
      </c>
      <c r="F35" s="6">
        <f t="shared" si="0"/>
        <v>-3.9772727272727307E-2</v>
      </c>
      <c r="I35" s="6">
        <f t="shared" si="1"/>
        <v>-1.3328045954542664E-2</v>
      </c>
      <c r="J35" s="6">
        <f t="shared" si="2"/>
        <v>-4.2109418107158667E-2</v>
      </c>
      <c r="L35" s="12">
        <f t="shared" si="3"/>
        <v>1.7763680896640106E-4</v>
      </c>
      <c r="M35" s="12">
        <f t="shared" si="3"/>
        <v>1.7732030933235022E-3</v>
      </c>
      <c r="P35" s="12">
        <f t="shared" si="4"/>
        <v>5.6123625965126165E-4</v>
      </c>
    </row>
    <row r="36" spans="1:16" x14ac:dyDescent="0.25">
      <c r="A36" s="2">
        <v>43469</v>
      </c>
      <c r="B36" s="4">
        <v>2.39</v>
      </c>
      <c r="C36" s="4">
        <v>1.7</v>
      </c>
      <c r="E36" s="6">
        <f t="shared" si="0"/>
        <v>1.2711864406779768E-2</v>
      </c>
      <c r="F36" s="6">
        <f t="shared" si="0"/>
        <v>5.9171597633136145E-3</v>
      </c>
      <c r="I36" s="6">
        <f t="shared" si="1"/>
        <v>1.1936119707467333E-2</v>
      </c>
      <c r="J36" s="6">
        <f t="shared" si="2"/>
        <v>3.5804689288822557E-3</v>
      </c>
      <c r="L36" s="12">
        <f t="shared" si="3"/>
        <v>1.4247095367099006E-4</v>
      </c>
      <c r="M36" s="12">
        <f t="shared" si="3"/>
        <v>1.2819757750691247E-5</v>
      </c>
      <c r="P36" s="12">
        <f t="shared" si="4"/>
        <v>4.2736905744005946E-5</v>
      </c>
    </row>
    <row r="37" spans="1:16" x14ac:dyDescent="0.25">
      <c r="A37" s="2">
        <v>43472</v>
      </c>
      <c r="B37" s="4">
        <v>2.36</v>
      </c>
      <c r="C37" s="4">
        <v>1.71</v>
      </c>
      <c r="E37" s="6">
        <f t="shared" si="0"/>
        <v>-1.2552301255230229E-2</v>
      </c>
      <c r="F37" s="6">
        <f t="shared" si="0"/>
        <v>5.8823529411764757E-3</v>
      </c>
      <c r="I37" s="6">
        <f t="shared" si="1"/>
        <v>-1.3328045954542664E-2</v>
      </c>
      <c r="J37" s="6">
        <f t="shared" si="2"/>
        <v>3.5456621067451169E-3</v>
      </c>
      <c r="L37" s="12">
        <f t="shared" si="3"/>
        <v>1.7763680896640106E-4</v>
      </c>
      <c r="M37" s="12">
        <f t="shared" si="3"/>
        <v>1.257171977520822E-5</v>
      </c>
      <c r="P37" s="12">
        <f t="shared" si="4"/>
        <v>-4.7256747497979472E-5</v>
      </c>
    </row>
    <row r="38" spans="1:16" x14ac:dyDescent="0.25">
      <c r="A38" s="2">
        <v>43473</v>
      </c>
      <c r="B38" s="4">
        <v>2.35</v>
      </c>
      <c r="C38" s="4">
        <v>1.7</v>
      </c>
      <c r="E38" s="6">
        <f t="shared" si="0"/>
        <v>-4.2372881355931301E-3</v>
      </c>
      <c r="F38" s="6">
        <f t="shared" si="0"/>
        <v>-5.8479532163742748E-3</v>
      </c>
      <c r="I38" s="6">
        <f t="shared" si="1"/>
        <v>-5.0130328349055637E-3</v>
      </c>
      <c r="J38" s="6">
        <f t="shared" si="2"/>
        <v>-8.1846440508056336E-3</v>
      </c>
      <c r="L38" s="12">
        <f t="shared" si="3"/>
        <v>2.5130498203841312E-5</v>
      </c>
      <c r="M38" s="12">
        <f t="shared" si="3"/>
        <v>6.6988398238388057E-5</v>
      </c>
      <c r="P38" s="12">
        <f t="shared" si="4"/>
        <v>4.1029889368703123E-5</v>
      </c>
    </row>
    <row r="39" spans="1:16" x14ac:dyDescent="0.25">
      <c r="A39" s="2">
        <v>43474</v>
      </c>
      <c r="B39" s="4">
        <v>2.34</v>
      </c>
      <c r="C39" s="4">
        <v>1.7</v>
      </c>
      <c r="E39" s="6">
        <f t="shared" si="0"/>
        <v>-4.2553191489362683E-3</v>
      </c>
      <c r="F39" s="6">
        <f t="shared" si="0"/>
        <v>0</v>
      </c>
      <c r="I39" s="6">
        <f t="shared" si="1"/>
        <v>-5.0310638482487019E-3</v>
      </c>
      <c r="J39" s="6">
        <f t="shared" si="2"/>
        <v>-2.3366908344313589E-3</v>
      </c>
      <c r="L39" s="12">
        <f t="shared" si="3"/>
        <v>2.5311603445155036E-5</v>
      </c>
      <c r="M39" s="12">
        <f t="shared" si="3"/>
        <v>5.4601240557155202E-6</v>
      </c>
      <c r="P39" s="12">
        <f t="shared" si="4"/>
        <v>1.1756040781641702E-5</v>
      </c>
    </row>
    <row r="40" spans="1:16" x14ac:dyDescent="0.25">
      <c r="A40" s="2">
        <v>43475</v>
      </c>
      <c r="B40" s="4">
        <v>2.35</v>
      </c>
      <c r="C40" s="4">
        <v>1.75</v>
      </c>
      <c r="E40" s="6">
        <f t="shared" si="0"/>
        <v>4.2735042735043728E-3</v>
      </c>
      <c r="F40" s="6">
        <f t="shared" si="0"/>
        <v>2.941176470588238E-2</v>
      </c>
      <c r="I40" s="6">
        <f t="shared" si="1"/>
        <v>3.4977595741919392E-3</v>
      </c>
      <c r="J40" s="6">
        <f t="shared" si="2"/>
        <v>2.7075073871451021E-2</v>
      </c>
      <c r="L40" s="12">
        <f t="shared" si="3"/>
        <v>1.2234322038851376E-5</v>
      </c>
      <c r="M40" s="12">
        <f t="shared" si="3"/>
        <v>7.3305962514452977E-4</v>
      </c>
      <c r="P40" s="12">
        <f t="shared" si="4"/>
        <v>9.4702098855821819E-5</v>
      </c>
    </row>
    <row r="41" spans="1:16" x14ac:dyDescent="0.25">
      <c r="A41" s="2">
        <v>43476</v>
      </c>
      <c r="B41" s="4">
        <v>2.39</v>
      </c>
      <c r="C41" s="4">
        <v>1.72</v>
      </c>
      <c r="E41" s="6">
        <f t="shared" si="0"/>
        <v>1.7021276595744695E-2</v>
      </c>
      <c r="F41" s="6">
        <f t="shared" si="0"/>
        <v>-1.7142857142857158E-2</v>
      </c>
      <c r="I41" s="6">
        <f t="shared" si="1"/>
        <v>1.6245531896432262E-2</v>
      </c>
      <c r="J41" s="6">
        <f t="shared" si="2"/>
        <v>-1.9479547977288517E-2</v>
      </c>
      <c r="L41" s="12">
        <f t="shared" si="3"/>
        <v>2.6391730659799804E-4</v>
      </c>
      <c r="M41" s="12">
        <f t="shared" si="3"/>
        <v>3.7945278939948519E-4</v>
      </c>
      <c r="P41" s="12">
        <f t="shared" si="4"/>
        <v>-3.1645561799312319E-4</v>
      </c>
    </row>
    <row r="42" spans="1:16" x14ac:dyDescent="0.25">
      <c r="A42" s="2">
        <v>43479</v>
      </c>
      <c r="B42" s="4">
        <v>2.39</v>
      </c>
      <c r="C42" s="4">
        <v>1.81</v>
      </c>
      <c r="E42" s="6">
        <f t="shared" si="0"/>
        <v>0</v>
      </c>
      <c r="F42" s="6">
        <f t="shared" si="0"/>
        <v>5.2325581395348882E-2</v>
      </c>
      <c r="I42" s="6">
        <f t="shared" si="1"/>
        <v>-7.7574469931243357E-4</v>
      </c>
      <c r="J42" s="6">
        <f t="shared" si="2"/>
        <v>4.9988890560917522E-2</v>
      </c>
      <c r="L42" s="12">
        <f t="shared" si="3"/>
        <v>6.0177983851133794E-7</v>
      </c>
      <c r="M42" s="12">
        <f t="shared" si="3"/>
        <v>2.4988891795113891E-3</v>
      </c>
      <c r="P42" s="12">
        <f t="shared" si="4"/>
        <v>-3.8778616877141112E-5</v>
      </c>
    </row>
    <row r="43" spans="1:16" x14ac:dyDescent="0.25">
      <c r="A43" s="2">
        <v>43480</v>
      </c>
      <c r="B43" s="4">
        <v>2.39</v>
      </c>
      <c r="C43" s="4">
        <v>1.84</v>
      </c>
      <c r="E43" s="6">
        <f t="shared" si="0"/>
        <v>0</v>
      </c>
      <c r="F43" s="6">
        <f t="shared" si="0"/>
        <v>1.6574585635359129E-2</v>
      </c>
      <c r="I43" s="6">
        <f t="shared" si="1"/>
        <v>-7.7574469931243357E-4</v>
      </c>
      <c r="J43" s="6">
        <f t="shared" si="2"/>
        <v>1.4237894800927769E-2</v>
      </c>
      <c r="L43" s="12">
        <f t="shared" si="3"/>
        <v>6.0177983851133794E-7</v>
      </c>
      <c r="M43" s="12">
        <f t="shared" si="3"/>
        <v>2.02717648362286E-4</v>
      </c>
      <c r="P43" s="12">
        <f t="shared" si="4"/>
        <v>-1.1044971421187774E-5</v>
      </c>
    </row>
    <row r="44" spans="1:16" x14ac:dyDescent="0.25">
      <c r="A44" s="2">
        <v>43481</v>
      </c>
      <c r="B44" s="4">
        <v>2.38</v>
      </c>
      <c r="C44" s="4">
        <v>1.8</v>
      </c>
      <c r="E44" s="6">
        <f t="shared" si="0"/>
        <v>-4.1841004184101386E-3</v>
      </c>
      <c r="F44" s="6">
        <f t="shared" si="0"/>
        <v>-2.1739130434782625E-2</v>
      </c>
      <c r="I44" s="6">
        <f t="shared" si="1"/>
        <v>-4.9598451177225722E-3</v>
      </c>
      <c r="J44" s="6">
        <f t="shared" si="2"/>
        <v>-2.4075821269213985E-2</v>
      </c>
      <c r="L44" s="12">
        <f t="shared" si="3"/>
        <v>2.4600063591796435E-5</v>
      </c>
      <c r="M44" s="12">
        <f t="shared" si="3"/>
        <v>5.7964516978713655E-4</v>
      </c>
      <c r="P44" s="12">
        <f t="shared" si="4"/>
        <v>1.1941234457727225E-4</v>
      </c>
    </row>
    <row r="45" spans="1:16" x14ac:dyDescent="0.25">
      <c r="A45" s="2">
        <v>43482</v>
      </c>
      <c r="B45" s="4">
        <v>2.39</v>
      </c>
      <c r="C45" s="4">
        <v>1.81</v>
      </c>
      <c r="E45" s="6">
        <f t="shared" si="0"/>
        <v>4.2016806722690045E-3</v>
      </c>
      <c r="F45" s="6">
        <f t="shared" si="0"/>
        <v>5.5555555555555601E-3</v>
      </c>
      <c r="I45" s="6">
        <f t="shared" si="1"/>
        <v>3.425935972956571E-3</v>
      </c>
      <c r="J45" s="6">
        <f t="shared" si="2"/>
        <v>3.2188647211242013E-3</v>
      </c>
      <c r="L45" s="12">
        <f t="shared" si="3"/>
        <v>1.1737037290797887E-5</v>
      </c>
      <c r="M45" s="12">
        <f t="shared" si="3"/>
        <v>1.0361090092897982E-5</v>
      </c>
      <c r="P45" s="12">
        <f t="shared" si="4"/>
        <v>1.1027624440180222E-5</v>
      </c>
    </row>
    <row r="46" spans="1:16" x14ac:dyDescent="0.25">
      <c r="A46" s="2">
        <v>43483</v>
      </c>
      <c r="B46" s="4">
        <v>2.4700000000000002</v>
      </c>
      <c r="C46" s="4">
        <v>1.83</v>
      </c>
      <c r="E46" s="6">
        <f t="shared" si="0"/>
        <v>3.347280334728036E-2</v>
      </c>
      <c r="F46" s="6">
        <f t="shared" si="0"/>
        <v>1.1049723756906087E-2</v>
      </c>
      <c r="I46" s="6">
        <f t="shared" si="1"/>
        <v>3.2697058647967923E-2</v>
      </c>
      <c r="J46" s="6">
        <f t="shared" si="2"/>
        <v>8.7130329224747276E-3</v>
      </c>
      <c r="L46" s="12">
        <f t="shared" si="3"/>
        <v>1.0690976442286539E-3</v>
      </c>
      <c r="M46" s="12">
        <f t="shared" si="3"/>
        <v>7.5916942708128488E-5</v>
      </c>
      <c r="P46" s="12">
        <f t="shared" si="4"/>
        <v>2.8489054846783153E-4</v>
      </c>
    </row>
    <row r="47" spans="1:16" x14ac:dyDescent="0.25">
      <c r="A47" s="2">
        <v>43486</v>
      </c>
      <c r="B47" s="4">
        <v>2.5099999999999998</v>
      </c>
      <c r="C47" s="4">
        <v>1.85</v>
      </c>
      <c r="E47" s="6">
        <f t="shared" si="0"/>
        <v>1.6194331983805502E-2</v>
      </c>
      <c r="F47" s="6">
        <f t="shared" si="0"/>
        <v>1.0928961748633888E-2</v>
      </c>
      <c r="I47" s="6">
        <f t="shared" si="1"/>
        <v>1.5418587284493069E-2</v>
      </c>
      <c r="J47" s="6">
        <f t="shared" si="2"/>
        <v>8.5922709142025287E-3</v>
      </c>
      <c r="L47" s="12">
        <f t="shared" si="3"/>
        <v>2.3773283384953135E-4</v>
      </c>
      <c r="M47" s="12">
        <f t="shared" si="3"/>
        <v>7.3827119463050763E-5</v>
      </c>
      <c r="P47" s="12">
        <f t="shared" si="4"/>
        <v>1.3248067906264274E-4</v>
      </c>
    </row>
    <row r="48" spans="1:16" x14ac:dyDescent="0.25">
      <c r="A48" s="2">
        <v>43487</v>
      </c>
      <c r="B48" s="4">
        <v>2.5099999999999998</v>
      </c>
      <c r="C48" s="4">
        <v>1.85</v>
      </c>
      <c r="E48" s="6">
        <f t="shared" si="0"/>
        <v>0</v>
      </c>
      <c r="F48" s="6">
        <f t="shared" si="0"/>
        <v>0</v>
      </c>
      <c r="I48" s="6">
        <f t="shared" si="1"/>
        <v>-7.7574469931243357E-4</v>
      </c>
      <c r="J48" s="6">
        <f t="shared" si="2"/>
        <v>-2.3366908344313589E-3</v>
      </c>
      <c r="L48" s="12">
        <f t="shared" si="3"/>
        <v>6.0177983851133794E-7</v>
      </c>
      <c r="M48" s="12">
        <f t="shared" si="3"/>
        <v>5.4601240557155202E-6</v>
      </c>
      <c r="P48" s="12">
        <f t="shared" si="4"/>
        <v>1.8126755287420739E-6</v>
      </c>
    </row>
    <row r="49" spans="1:16" x14ac:dyDescent="0.25">
      <c r="A49" s="2">
        <v>43488</v>
      </c>
      <c r="B49" s="4">
        <v>2.5099999999999998</v>
      </c>
      <c r="C49" s="4">
        <v>1.92</v>
      </c>
      <c r="E49" s="6">
        <f t="shared" si="0"/>
        <v>0</v>
      </c>
      <c r="F49" s="6">
        <f t="shared" si="0"/>
        <v>3.783783783783775E-2</v>
      </c>
      <c r="I49" s="6">
        <f t="shared" si="1"/>
        <v>-7.7574469931243357E-4</v>
      </c>
      <c r="J49" s="6">
        <f t="shared" si="2"/>
        <v>3.550114700340639E-2</v>
      </c>
      <c r="L49" s="12">
        <f t="shared" si="3"/>
        <v>6.0177983851133794E-7</v>
      </c>
      <c r="M49" s="12">
        <f t="shared" si="3"/>
        <v>1.2603314385574705E-3</v>
      </c>
      <c r="P49" s="12">
        <f t="shared" si="4"/>
        <v>-2.753982660740399E-5</v>
      </c>
    </row>
    <row r="50" spans="1:16" x14ac:dyDescent="0.25">
      <c r="A50" s="2">
        <v>43489</v>
      </c>
      <c r="B50" s="4">
        <v>2.54</v>
      </c>
      <c r="C50" s="4">
        <v>1.92</v>
      </c>
      <c r="E50" s="6">
        <f t="shared" si="0"/>
        <v>1.1952191235059861E-2</v>
      </c>
      <c r="F50" s="6">
        <f t="shared" si="0"/>
        <v>0</v>
      </c>
      <c r="I50" s="6">
        <f t="shared" si="1"/>
        <v>1.1176446535747429E-2</v>
      </c>
      <c r="J50" s="6">
        <f t="shared" si="2"/>
        <v>-2.3366908344313589E-3</v>
      </c>
      <c r="L50" s="12">
        <f t="shared" si="3"/>
        <v>1.2491295716642069E-4</v>
      </c>
      <c r="M50" s="12">
        <f t="shared" si="3"/>
        <v>5.4601240557155202E-6</v>
      </c>
      <c r="P50" s="12">
        <f t="shared" si="4"/>
        <v>-2.6115900181593129E-5</v>
      </c>
    </row>
    <row r="51" spans="1:16" x14ac:dyDescent="0.25">
      <c r="A51" s="2">
        <v>43490</v>
      </c>
      <c r="B51" s="4">
        <v>2.4300000000000002</v>
      </c>
      <c r="C51" s="4">
        <v>1.91</v>
      </c>
      <c r="E51" s="6">
        <f t="shared" si="0"/>
        <v>-4.3307086614173179E-2</v>
      </c>
      <c r="F51" s="6">
        <f t="shared" si="0"/>
        <v>-5.2083333333333382E-3</v>
      </c>
      <c r="I51" s="6">
        <f t="shared" si="1"/>
        <v>-4.4082831313485615E-2</v>
      </c>
      <c r="J51" s="6">
        <f t="shared" si="2"/>
        <v>-7.5450241677646971E-3</v>
      </c>
      <c r="L51" s="12">
        <f t="shared" si="3"/>
        <v>1.9432960166132279E-3</v>
      </c>
      <c r="M51" s="12">
        <f t="shared" si="3"/>
        <v>5.6927389692153362E-5</v>
      </c>
      <c r="P51" s="12">
        <f t="shared" si="4"/>
        <v>3.3260602764374335E-4</v>
      </c>
    </row>
    <row r="52" spans="1:16" x14ac:dyDescent="0.25">
      <c r="A52" s="2">
        <v>43493</v>
      </c>
      <c r="B52" s="4">
        <v>2.44</v>
      </c>
      <c r="C52" s="4">
        <v>1.94</v>
      </c>
      <c r="E52" s="6">
        <f t="shared" si="0"/>
        <v>4.1152263374484715E-3</v>
      </c>
      <c r="F52" s="6">
        <f t="shared" si="0"/>
        <v>1.5706806282722526E-2</v>
      </c>
      <c r="I52" s="6">
        <f t="shared" si="1"/>
        <v>3.339481638136038E-3</v>
      </c>
      <c r="J52" s="6">
        <f t="shared" si="2"/>
        <v>1.3370115448291166E-2</v>
      </c>
      <c r="L52" s="12">
        <f t="shared" si="3"/>
        <v>1.1152137611447756E-5</v>
      </c>
      <c r="M52" s="12">
        <f t="shared" si="3"/>
        <v>1.787599871006341E-4</v>
      </c>
      <c r="P52" s="12">
        <f t="shared" si="4"/>
        <v>4.464925503932733E-5</v>
      </c>
    </row>
    <row r="53" spans="1:16" x14ac:dyDescent="0.25">
      <c r="A53" s="2">
        <v>43494</v>
      </c>
      <c r="B53" s="4">
        <v>2.44</v>
      </c>
      <c r="C53" s="4">
        <v>2</v>
      </c>
      <c r="E53" s="6">
        <f t="shared" si="0"/>
        <v>0</v>
      </c>
      <c r="F53" s="6">
        <f t="shared" si="0"/>
        <v>3.0927835051546421E-2</v>
      </c>
      <c r="I53" s="6">
        <f t="shared" si="1"/>
        <v>-7.7574469931243357E-4</v>
      </c>
      <c r="J53" s="6">
        <f t="shared" si="2"/>
        <v>2.8591144217115061E-2</v>
      </c>
      <c r="L53" s="12">
        <f t="shared" si="3"/>
        <v>6.0177983851133794E-7</v>
      </c>
      <c r="M53" s="12">
        <f t="shared" si="3"/>
        <v>8.1745352764387195E-4</v>
      </c>
      <c r="P53" s="12">
        <f t="shared" si="4"/>
        <v>-2.2179428573704346E-5</v>
      </c>
    </row>
    <row r="54" spans="1:16" x14ac:dyDescent="0.25">
      <c r="A54" s="2">
        <v>43495</v>
      </c>
      <c r="B54" s="4">
        <v>2.4700000000000002</v>
      </c>
      <c r="C54" s="4">
        <v>1.95</v>
      </c>
      <c r="E54" s="6">
        <f t="shared" si="0"/>
        <v>1.2295081967213217E-2</v>
      </c>
      <c r="F54" s="6">
        <f t="shared" si="0"/>
        <v>-2.5000000000000022E-2</v>
      </c>
      <c r="I54" s="6">
        <f t="shared" si="1"/>
        <v>1.1519337267900782E-2</v>
      </c>
      <c r="J54" s="6">
        <f t="shared" si="2"/>
        <v>-2.7336690834431382E-2</v>
      </c>
      <c r="L54" s="12">
        <f t="shared" si="3"/>
        <v>1.3269513109164787E-4</v>
      </c>
      <c r="M54" s="12">
        <f t="shared" si="3"/>
        <v>7.4729466577728478E-4</v>
      </c>
      <c r="P54" s="12">
        <f t="shared" si="4"/>
        <v>-3.1490056151014715E-4</v>
      </c>
    </row>
    <row r="55" spans="1:16" x14ac:dyDescent="0.25">
      <c r="A55" s="2">
        <v>43496</v>
      </c>
      <c r="B55" s="4">
        <v>2.46</v>
      </c>
      <c r="C55" s="4">
        <v>1.98</v>
      </c>
      <c r="E55" s="6">
        <f t="shared" si="0"/>
        <v>-4.0485829959515099E-3</v>
      </c>
      <c r="F55" s="6">
        <f t="shared" si="0"/>
        <v>1.5384615384615399E-2</v>
      </c>
      <c r="I55" s="6">
        <f t="shared" si="1"/>
        <v>-4.8243276952639434E-3</v>
      </c>
      <c r="J55" s="6">
        <f t="shared" si="2"/>
        <v>1.304792455018404E-2</v>
      </c>
      <c r="L55" s="12">
        <f t="shared" si="3"/>
        <v>2.3274137711290712E-5</v>
      </c>
      <c r="M55" s="12">
        <f t="shared" si="3"/>
        <v>1.7024833506729538E-4</v>
      </c>
      <c r="P55" s="12">
        <f t="shared" si="4"/>
        <v>-6.2947463773167187E-5</v>
      </c>
    </row>
    <row r="56" spans="1:16" x14ac:dyDescent="0.25">
      <c r="A56" s="2">
        <v>43497</v>
      </c>
      <c r="B56" s="4">
        <v>2.5099999999999998</v>
      </c>
      <c r="C56" s="4">
        <v>1.93</v>
      </c>
      <c r="E56" s="6">
        <f t="shared" si="0"/>
        <v>2.0325203252032447E-2</v>
      </c>
      <c r="F56" s="6">
        <f t="shared" si="0"/>
        <v>-2.5252525252525276E-2</v>
      </c>
      <c r="I56" s="6">
        <f t="shared" si="1"/>
        <v>1.9549458552720014E-2</v>
      </c>
      <c r="J56" s="6">
        <f t="shared" si="2"/>
        <v>-2.7589216086956636E-2</v>
      </c>
      <c r="L56" s="12">
        <f t="shared" si="3"/>
        <v>3.8218132970451769E-4</v>
      </c>
      <c r="M56" s="12">
        <f t="shared" si="3"/>
        <v>7.6116484429278688E-4</v>
      </c>
      <c r="P56" s="12">
        <f t="shared" si="4"/>
        <v>-5.3935423639399501E-4</v>
      </c>
    </row>
    <row r="57" spans="1:16" x14ac:dyDescent="0.25">
      <c r="A57" s="2">
        <v>43500</v>
      </c>
      <c r="B57" s="4">
        <v>2.56</v>
      </c>
      <c r="C57" s="4">
        <v>1.9</v>
      </c>
      <c r="E57" s="6">
        <f t="shared" si="0"/>
        <v>1.9920318725099709E-2</v>
      </c>
      <c r="F57" s="6">
        <f t="shared" si="0"/>
        <v>-1.5544041450777216E-2</v>
      </c>
      <c r="I57" s="6">
        <f t="shared" si="1"/>
        <v>1.9144574025787276E-2</v>
      </c>
      <c r="J57" s="6">
        <f t="shared" si="2"/>
        <v>-1.7880732285208575E-2</v>
      </c>
      <c r="L57" s="12">
        <f t="shared" si="3"/>
        <v>3.6651471462884885E-4</v>
      </c>
      <c r="M57" s="12">
        <f t="shared" si="3"/>
        <v>3.1972058705530027E-4</v>
      </c>
      <c r="P57" s="12">
        <f t="shared" si="4"/>
        <v>-3.4231900286946004E-4</v>
      </c>
    </row>
    <row r="58" spans="1:16" x14ac:dyDescent="0.25">
      <c r="A58" s="2">
        <v>43501</v>
      </c>
      <c r="B58" s="4">
        <v>2.68</v>
      </c>
      <c r="C58" s="4">
        <v>1.98</v>
      </c>
      <c r="E58" s="6">
        <f t="shared" si="0"/>
        <v>4.6875000000000042E-2</v>
      </c>
      <c r="F58" s="6">
        <f t="shared" si="0"/>
        <v>4.2105263157894778E-2</v>
      </c>
      <c r="I58" s="6">
        <f t="shared" si="1"/>
        <v>4.6099255300687605E-2</v>
      </c>
      <c r="J58" s="6">
        <f t="shared" si="2"/>
        <v>3.9768572323463418E-2</v>
      </c>
      <c r="L58" s="12">
        <f t="shared" si="3"/>
        <v>2.1251413392779743E-3</v>
      </c>
      <c r="M58" s="12">
        <f t="shared" si="3"/>
        <v>1.5815393446465406E-3</v>
      </c>
      <c r="P58" s="12">
        <f t="shared" si="4"/>
        <v>1.8333015684831994E-3</v>
      </c>
    </row>
    <row r="59" spans="1:16" x14ac:dyDescent="0.25">
      <c r="A59" s="2">
        <v>43502</v>
      </c>
      <c r="B59" s="4">
        <v>2.79</v>
      </c>
      <c r="C59" s="4">
        <v>1.98</v>
      </c>
      <c r="E59" s="6">
        <f t="shared" si="0"/>
        <v>4.1044776119402937E-2</v>
      </c>
      <c r="F59" s="6">
        <f t="shared" si="0"/>
        <v>0</v>
      </c>
      <c r="I59" s="6">
        <f t="shared" si="1"/>
        <v>4.0269031420090501E-2</v>
      </c>
      <c r="J59" s="6">
        <f t="shared" si="2"/>
        <v>-2.3366908344313589E-3</v>
      </c>
      <c r="L59" s="12">
        <f t="shared" si="3"/>
        <v>1.6215948915122361E-3</v>
      </c>
      <c r="M59" s="12">
        <f t="shared" si="3"/>
        <v>5.4601240557155202E-6</v>
      </c>
      <c r="P59" s="12">
        <f t="shared" si="4"/>
        <v>-9.4096276630753882E-5</v>
      </c>
    </row>
    <row r="60" spans="1:16" x14ac:dyDescent="0.25">
      <c r="A60" s="2">
        <v>43503</v>
      </c>
      <c r="B60" s="4">
        <v>2.72</v>
      </c>
      <c r="C60" s="4">
        <v>1.97</v>
      </c>
      <c r="E60" s="6">
        <f t="shared" si="0"/>
        <v>-2.5089605734766967E-2</v>
      </c>
      <c r="F60" s="6">
        <f t="shared" si="0"/>
        <v>-5.0505050505050553E-3</v>
      </c>
      <c r="I60" s="6">
        <f t="shared" si="1"/>
        <v>-2.58653504340794E-2</v>
      </c>
      <c r="J60" s="6">
        <f t="shared" si="2"/>
        <v>-7.3871958849364141E-3</v>
      </c>
      <c r="L60" s="12">
        <f t="shared" si="3"/>
        <v>6.6901635307773136E-4</v>
      </c>
      <c r="M60" s="12">
        <f t="shared" si="3"/>
        <v>5.4570663042421492E-5</v>
      </c>
      <c r="P60" s="12">
        <f t="shared" si="4"/>
        <v>1.9107241028906962E-4</v>
      </c>
    </row>
    <row r="61" spans="1:16" x14ac:dyDescent="0.25">
      <c r="A61" s="2">
        <v>43504</v>
      </c>
      <c r="B61" s="4">
        <v>2.68</v>
      </c>
      <c r="C61" s="4">
        <v>1.98</v>
      </c>
      <c r="E61" s="6">
        <f t="shared" si="0"/>
        <v>-1.4705882352941188E-2</v>
      </c>
      <c r="F61" s="6">
        <f t="shared" si="0"/>
        <v>5.0761421319797002E-3</v>
      </c>
      <c r="I61" s="6">
        <f t="shared" si="1"/>
        <v>-1.5481627052253623E-2</v>
      </c>
      <c r="J61" s="6">
        <f t="shared" si="2"/>
        <v>2.7394512975483414E-3</v>
      </c>
      <c r="L61" s="12">
        <f t="shared" si="3"/>
        <v>2.396807761850712E-4</v>
      </c>
      <c r="M61" s="12">
        <f t="shared" si="3"/>
        <v>7.5045934116392914E-6</v>
      </c>
      <c r="P61" s="12">
        <f t="shared" si="4"/>
        <v>-4.2411163316455694E-5</v>
      </c>
    </row>
    <row r="62" spans="1:16" x14ac:dyDescent="0.25">
      <c r="A62" s="2">
        <v>43507</v>
      </c>
      <c r="B62" s="4">
        <v>2.69</v>
      </c>
      <c r="C62" s="4">
        <v>2.04</v>
      </c>
      <c r="E62" s="6">
        <f t="shared" si="0"/>
        <v>3.7313432835820097E-3</v>
      </c>
      <c r="F62" s="6">
        <f t="shared" si="0"/>
        <v>3.0303030303030332E-2</v>
      </c>
      <c r="I62" s="6">
        <f t="shared" si="1"/>
        <v>2.9555985842695761E-3</v>
      </c>
      <c r="J62" s="6">
        <f t="shared" si="2"/>
        <v>2.7966339468598972E-2</v>
      </c>
      <c r="L62" s="12">
        <f t="shared" si="3"/>
        <v>8.735562991336322E-6</v>
      </c>
      <c r="M62" s="12">
        <f t="shared" si="3"/>
        <v>7.8211614327291666E-4</v>
      </c>
      <c r="P62" s="12">
        <f t="shared" si="4"/>
        <v>8.2657273340593491E-5</v>
      </c>
    </row>
    <row r="63" spans="1:16" x14ac:dyDescent="0.25">
      <c r="A63" s="2">
        <v>43508</v>
      </c>
      <c r="B63" s="4">
        <v>2.74</v>
      </c>
      <c r="C63" s="4">
        <v>2.02</v>
      </c>
      <c r="E63" s="6">
        <f t="shared" si="0"/>
        <v>1.8587360594795637E-2</v>
      </c>
      <c r="F63" s="6">
        <f t="shared" si="0"/>
        <v>-9.8039215686274595E-3</v>
      </c>
      <c r="I63" s="6">
        <f t="shared" si="1"/>
        <v>1.7811615895483204E-2</v>
      </c>
      <c r="J63" s="6">
        <f t="shared" si="2"/>
        <v>-1.2140612403058818E-2</v>
      </c>
      <c r="L63" s="12">
        <f t="shared" si="3"/>
        <v>3.1725366080822995E-4</v>
      </c>
      <c r="M63" s="12">
        <f t="shared" si="3"/>
        <v>1.4739446952130559E-4</v>
      </c>
      <c r="P63" s="12">
        <f t="shared" si="4"/>
        <v>-2.1624392485922298E-4</v>
      </c>
    </row>
    <row r="64" spans="1:16" x14ac:dyDescent="0.25">
      <c r="A64" s="2">
        <v>43509</v>
      </c>
      <c r="B64" s="4">
        <v>2.68</v>
      </c>
      <c r="C64" s="4">
        <v>1.95</v>
      </c>
      <c r="E64" s="6">
        <f t="shared" si="0"/>
        <v>-2.1897810218978121E-2</v>
      </c>
      <c r="F64" s="6">
        <f t="shared" si="0"/>
        <v>-3.4653465346534684E-2</v>
      </c>
      <c r="I64" s="6">
        <f t="shared" si="1"/>
        <v>-2.2673554918290553E-2</v>
      </c>
      <c r="J64" s="6">
        <f t="shared" si="2"/>
        <v>-3.6990156180966044E-2</v>
      </c>
      <c r="L64" s="12">
        <f t="shared" si="3"/>
        <v>5.1409009263273778E-4</v>
      </c>
      <c r="M64" s="12">
        <f t="shared" si="3"/>
        <v>1.3682716542922605E-3</v>
      </c>
      <c r="P64" s="12">
        <f t="shared" si="4"/>
        <v>8.3869833760527839E-4</v>
      </c>
    </row>
    <row r="65" spans="1:16" x14ac:dyDescent="0.25">
      <c r="A65" s="2">
        <v>43510</v>
      </c>
      <c r="B65" s="4">
        <v>2.59</v>
      </c>
      <c r="C65" s="4">
        <v>1.92</v>
      </c>
      <c r="E65" s="6">
        <f t="shared" si="0"/>
        <v>-3.3582089552238917E-2</v>
      </c>
      <c r="F65" s="6">
        <f t="shared" si="0"/>
        <v>-1.5384615384615399E-2</v>
      </c>
      <c r="I65" s="6">
        <f t="shared" si="1"/>
        <v>-3.4357834251551353E-2</v>
      </c>
      <c r="J65" s="6">
        <f t="shared" si="2"/>
        <v>-1.7721306219046759E-2</v>
      </c>
      <c r="L65" s="12">
        <f t="shared" si="3"/>
        <v>1.1804607744570752E-3</v>
      </c>
      <c r="M65" s="12">
        <f t="shared" si="3"/>
        <v>3.1404469410922531E-4</v>
      </c>
      <c r="P65" s="12">
        <f t="shared" si="4"/>
        <v>6.0886570179499472E-4</v>
      </c>
    </row>
    <row r="66" spans="1:16" x14ac:dyDescent="0.25">
      <c r="A66" s="2">
        <v>43511</v>
      </c>
      <c r="B66" s="4">
        <v>2.54</v>
      </c>
      <c r="C66" s="4">
        <v>1.92</v>
      </c>
      <c r="E66" s="6">
        <f t="shared" si="0"/>
        <v>-1.9305019305019239E-2</v>
      </c>
      <c r="F66" s="6">
        <f t="shared" si="0"/>
        <v>0</v>
      </c>
      <c r="I66" s="6">
        <f t="shared" si="1"/>
        <v>-2.0080764004331671E-2</v>
      </c>
      <c r="J66" s="6">
        <f t="shared" si="2"/>
        <v>-2.3366908344313589E-3</v>
      </c>
      <c r="L66" s="12">
        <f t="shared" si="3"/>
        <v>4.0323708299766254E-4</v>
      </c>
      <c r="M66" s="12">
        <f t="shared" si="3"/>
        <v>5.4601240557155202E-6</v>
      </c>
      <c r="P66" s="12">
        <f t="shared" si="4"/>
        <v>4.6922537197300968E-5</v>
      </c>
    </row>
    <row r="67" spans="1:16" x14ac:dyDescent="0.25">
      <c r="A67" s="2">
        <v>43514</v>
      </c>
      <c r="B67" s="4">
        <v>2.42</v>
      </c>
      <c r="C67" s="4">
        <v>1.9</v>
      </c>
      <c r="E67" s="6">
        <f t="shared" si="0"/>
        <v>-4.7244094488189017E-2</v>
      </c>
      <c r="F67" s="6">
        <f t="shared" si="0"/>
        <v>-1.0416666666666676E-2</v>
      </c>
      <c r="I67" s="6">
        <f t="shared" si="1"/>
        <v>-4.8019839187501454E-2</v>
      </c>
      <c r="J67" s="6">
        <f t="shared" si="2"/>
        <v>-1.2753357501098034E-2</v>
      </c>
      <c r="L67" s="12">
        <f t="shared" si="3"/>
        <v>2.3059049555935003E-3</v>
      </c>
      <c r="M67" s="12">
        <f t="shared" si="3"/>
        <v>1.6264812755081349E-4</v>
      </c>
      <c r="P67" s="12">
        <f t="shared" si="4"/>
        <v>6.1241417630344302E-4</v>
      </c>
    </row>
    <row r="68" spans="1:16" x14ac:dyDescent="0.25">
      <c r="A68" s="2">
        <v>43515</v>
      </c>
      <c r="B68" s="4">
        <v>2.44</v>
      </c>
      <c r="C68" s="4">
        <v>1.87</v>
      </c>
      <c r="E68" s="6">
        <f t="shared" si="0"/>
        <v>8.2644628099173625E-3</v>
      </c>
      <c r="F68" s="6">
        <f t="shared" si="0"/>
        <v>-1.5789473684210423E-2</v>
      </c>
      <c r="I68" s="6">
        <f t="shared" si="1"/>
        <v>7.488718110604929E-3</v>
      </c>
      <c r="J68" s="6">
        <f t="shared" si="2"/>
        <v>-1.8126164518641782E-2</v>
      </c>
      <c r="L68" s="12">
        <f t="shared" si="3"/>
        <v>5.6080898940102259E-5</v>
      </c>
      <c r="M68" s="12">
        <f t="shared" si="3"/>
        <v>3.2855784015686828E-4</v>
      </c>
      <c r="P68" s="12">
        <f t="shared" si="4"/>
        <v>-1.357417365065572E-4</v>
      </c>
    </row>
    <row r="69" spans="1:16" x14ac:dyDescent="0.25">
      <c r="A69" s="2">
        <v>43516</v>
      </c>
      <c r="B69" s="4">
        <v>2.44</v>
      </c>
      <c r="C69" s="4">
        <v>1.86</v>
      </c>
      <c r="E69" s="6">
        <f t="shared" ref="E69:F132" si="5">(B69-B68)/B68</f>
        <v>0</v>
      </c>
      <c r="F69" s="6">
        <f t="shared" si="5"/>
        <v>-5.3475935828877046E-3</v>
      </c>
      <c r="I69" s="6">
        <f t="shared" ref="I69:I132" si="6">E69-$E$251</f>
        <v>-7.7574469931243357E-4</v>
      </c>
      <c r="J69" s="6">
        <f t="shared" ref="J69:J132" si="7">F69-$F$251</f>
        <v>-7.6842844173190634E-3</v>
      </c>
      <c r="L69" s="12">
        <f t="shared" ref="L69:M132" si="8">I69*I69</f>
        <v>6.0177983851133794E-7</v>
      </c>
      <c r="M69" s="12">
        <f t="shared" si="8"/>
        <v>5.9048227006252576E-5</v>
      </c>
      <c r="P69" s="12">
        <f t="shared" ref="P69:P132" si="9">I69*J69</f>
        <v>5.9610429047443954E-6</v>
      </c>
    </row>
    <row r="70" spans="1:16" x14ac:dyDescent="0.25">
      <c r="A70" s="2">
        <v>43517</v>
      </c>
      <c r="B70" s="4">
        <v>2.44</v>
      </c>
      <c r="C70" s="4">
        <v>1.89</v>
      </c>
      <c r="E70" s="6">
        <f t="shared" si="5"/>
        <v>0</v>
      </c>
      <c r="F70" s="6">
        <f t="shared" si="5"/>
        <v>1.6129032258064412E-2</v>
      </c>
      <c r="I70" s="6">
        <f t="shared" si="6"/>
        <v>-7.7574469931243357E-4</v>
      </c>
      <c r="J70" s="6">
        <f t="shared" si="7"/>
        <v>1.3792341423633052E-2</v>
      </c>
      <c r="L70" s="12">
        <f t="shared" si="8"/>
        <v>6.0177983851133794E-7</v>
      </c>
      <c r="M70" s="12">
        <f t="shared" si="8"/>
        <v>1.902286819460642E-4</v>
      </c>
      <c r="P70" s="12">
        <f t="shared" si="9"/>
        <v>-1.0699335750490644E-5</v>
      </c>
    </row>
    <row r="71" spans="1:16" x14ac:dyDescent="0.25">
      <c r="A71" s="2">
        <v>43518</v>
      </c>
      <c r="B71" s="4">
        <v>2.4700000000000002</v>
      </c>
      <c r="C71" s="4">
        <v>1.93</v>
      </c>
      <c r="E71" s="6">
        <f t="shared" si="5"/>
        <v>1.2295081967213217E-2</v>
      </c>
      <c r="F71" s="6">
        <f t="shared" si="5"/>
        <v>2.1164021164021184E-2</v>
      </c>
      <c r="I71" s="6">
        <f t="shared" si="6"/>
        <v>1.1519337267900782E-2</v>
      </c>
      <c r="J71" s="6">
        <f t="shared" si="7"/>
        <v>1.8827330329589824E-2</v>
      </c>
      <c r="L71" s="12">
        <f t="shared" si="8"/>
        <v>1.3269513109164787E-4</v>
      </c>
      <c r="M71" s="12">
        <f t="shared" si="8"/>
        <v>3.5446836733949284E-4</v>
      </c>
      <c r="P71" s="12">
        <f t="shared" si="9"/>
        <v>2.1687836792072277E-4</v>
      </c>
    </row>
    <row r="72" spans="1:16" x14ac:dyDescent="0.25">
      <c r="A72" s="2">
        <v>43521</v>
      </c>
      <c r="B72" s="4">
        <v>2.4700000000000002</v>
      </c>
      <c r="C72" s="4">
        <v>1.97</v>
      </c>
      <c r="E72" s="6">
        <f t="shared" si="5"/>
        <v>0</v>
      </c>
      <c r="F72" s="6">
        <f t="shared" si="5"/>
        <v>2.0725388601036288E-2</v>
      </c>
      <c r="I72" s="6">
        <f t="shared" si="6"/>
        <v>-7.7574469931243357E-4</v>
      </c>
      <c r="J72" s="6">
        <f t="shared" si="7"/>
        <v>1.8388697766604928E-2</v>
      </c>
      <c r="L72" s="12">
        <f t="shared" si="8"/>
        <v>6.0177983851133794E-7</v>
      </c>
      <c r="M72" s="12">
        <f t="shared" si="8"/>
        <v>3.3814420555154109E-4</v>
      </c>
      <c r="P72" s="12">
        <f t="shared" si="9"/>
        <v>-1.4264934819702158E-5</v>
      </c>
    </row>
    <row r="73" spans="1:16" x14ac:dyDescent="0.25">
      <c r="A73" s="2">
        <v>43522</v>
      </c>
      <c r="B73" s="4">
        <v>2.46</v>
      </c>
      <c r="C73" s="4">
        <v>1.97</v>
      </c>
      <c r="E73" s="6">
        <f t="shared" si="5"/>
        <v>-4.0485829959515099E-3</v>
      </c>
      <c r="F73" s="6">
        <f t="shared" si="5"/>
        <v>0</v>
      </c>
      <c r="I73" s="6">
        <f t="shared" si="6"/>
        <v>-4.8243276952639434E-3</v>
      </c>
      <c r="J73" s="6">
        <f t="shared" si="7"/>
        <v>-2.3366908344313589E-3</v>
      </c>
      <c r="L73" s="12">
        <f t="shared" si="8"/>
        <v>2.3274137711290712E-5</v>
      </c>
      <c r="M73" s="12">
        <f t="shared" si="8"/>
        <v>5.4601240557155202E-6</v>
      </c>
      <c r="P73" s="12">
        <f t="shared" si="9"/>
        <v>1.1272962307816618E-5</v>
      </c>
    </row>
    <row r="74" spans="1:16" x14ac:dyDescent="0.25">
      <c r="A74" s="2">
        <v>43523</v>
      </c>
      <c r="B74" s="4">
        <v>2.48</v>
      </c>
      <c r="C74" s="4">
        <v>1.94</v>
      </c>
      <c r="E74" s="6">
        <f t="shared" si="5"/>
        <v>8.1300813008130159E-3</v>
      </c>
      <c r="F74" s="6">
        <f t="shared" si="5"/>
        <v>-1.5228426395939101E-2</v>
      </c>
      <c r="I74" s="6">
        <f t="shared" si="6"/>
        <v>7.3543366015005824E-3</v>
      </c>
      <c r="J74" s="6">
        <f t="shared" si="7"/>
        <v>-1.756511723037046E-2</v>
      </c>
      <c r="L74" s="12">
        <f t="shared" si="8"/>
        <v>5.4086266848171134E-5</v>
      </c>
      <c r="M74" s="12">
        <f t="shared" si="8"/>
        <v>3.0853334331665722E-4</v>
      </c>
      <c r="P74" s="12">
        <f t="shared" si="9"/>
        <v>-1.29179784556962E-4</v>
      </c>
    </row>
    <row r="75" spans="1:16" x14ac:dyDescent="0.25">
      <c r="A75" s="2">
        <v>43524</v>
      </c>
      <c r="B75" s="4">
        <v>2.5299999999999998</v>
      </c>
      <c r="C75" s="4">
        <v>1.95</v>
      </c>
      <c r="E75" s="6">
        <f t="shared" si="5"/>
        <v>2.0161290322580575E-2</v>
      </c>
      <c r="F75" s="6">
        <f t="shared" si="5"/>
        <v>5.1546391752577371E-3</v>
      </c>
      <c r="I75" s="6">
        <f t="shared" si="6"/>
        <v>1.9385545623268143E-2</v>
      </c>
      <c r="J75" s="6">
        <f t="shared" si="7"/>
        <v>2.8179483408263782E-3</v>
      </c>
      <c r="L75" s="12">
        <f t="shared" si="8"/>
        <v>3.7579937911181064E-4</v>
      </c>
      <c r="M75" s="12">
        <f t="shared" si="8"/>
        <v>7.9408328515661383E-6</v>
      </c>
      <c r="P75" s="12">
        <f t="shared" si="9"/>
        <v>5.4627466125102523E-5</v>
      </c>
    </row>
    <row r="76" spans="1:16" x14ac:dyDescent="0.25">
      <c r="A76" s="2">
        <v>43525</v>
      </c>
      <c r="B76" s="4">
        <v>2.4900000000000002</v>
      </c>
      <c r="C76" s="4">
        <v>1.95</v>
      </c>
      <c r="E76" s="6">
        <f t="shared" si="5"/>
        <v>-1.5810276679841737E-2</v>
      </c>
      <c r="F76" s="6">
        <f t="shared" si="5"/>
        <v>0</v>
      </c>
      <c r="I76" s="6">
        <f t="shared" si="6"/>
        <v>-1.6586021379154169E-2</v>
      </c>
      <c r="J76" s="6">
        <f t="shared" si="7"/>
        <v>-2.3366908344313589E-3</v>
      </c>
      <c r="L76" s="12">
        <f t="shared" si="8"/>
        <v>2.7509610518975915E-4</v>
      </c>
      <c r="M76" s="12">
        <f t="shared" si="8"/>
        <v>5.4601240557155202E-6</v>
      </c>
      <c r="P76" s="12">
        <f t="shared" si="9"/>
        <v>3.8756404136352116E-5</v>
      </c>
    </row>
    <row r="77" spans="1:16" x14ac:dyDescent="0.25">
      <c r="A77" s="2">
        <v>43528</v>
      </c>
      <c r="B77" s="4">
        <v>2.5</v>
      </c>
      <c r="C77" s="4">
        <v>1.99</v>
      </c>
      <c r="E77" s="6">
        <f t="shared" si="5"/>
        <v>4.0160642570280262E-3</v>
      </c>
      <c r="F77" s="6">
        <f t="shared" si="5"/>
        <v>2.051282051282053E-2</v>
      </c>
      <c r="I77" s="6">
        <f t="shared" si="6"/>
        <v>3.2403195577155926E-3</v>
      </c>
      <c r="J77" s="6">
        <f t="shared" si="7"/>
        <v>1.817612967838917E-2</v>
      </c>
      <c r="L77" s="12">
        <f t="shared" si="8"/>
        <v>1.0499670836114174E-5</v>
      </c>
      <c r="M77" s="12">
        <f t="shared" si="8"/>
        <v>3.303716900856196E-4</v>
      </c>
      <c r="P77" s="12">
        <f t="shared" si="9"/>
        <v>5.8896468480459253E-5</v>
      </c>
    </row>
    <row r="78" spans="1:16" x14ac:dyDescent="0.25">
      <c r="A78" s="2">
        <v>43529</v>
      </c>
      <c r="B78" s="4">
        <v>2.4700000000000002</v>
      </c>
      <c r="C78" s="4">
        <v>2.2200000000000002</v>
      </c>
      <c r="E78" s="6">
        <f t="shared" si="5"/>
        <v>-1.1999999999999922E-2</v>
      </c>
      <c r="F78" s="6">
        <f t="shared" si="5"/>
        <v>0.11557788944723628</v>
      </c>
      <c r="I78" s="6">
        <f t="shared" si="6"/>
        <v>-1.2775744699312357E-2</v>
      </c>
      <c r="J78" s="6">
        <f t="shared" si="7"/>
        <v>0.11324119861280492</v>
      </c>
      <c r="L78" s="12">
        <f t="shared" si="8"/>
        <v>1.6321965262200777E-4</v>
      </c>
      <c r="M78" s="12">
        <f t="shared" si="8"/>
        <v>1.282356906326473E-2</v>
      </c>
      <c r="P78" s="12">
        <f t="shared" si="9"/>
        <v>-1.4467406429213203E-3</v>
      </c>
    </row>
    <row r="79" spans="1:16" x14ac:dyDescent="0.25">
      <c r="A79" s="2">
        <v>43530</v>
      </c>
      <c r="B79" s="4">
        <v>2.5099999999999998</v>
      </c>
      <c r="C79" s="4">
        <v>2.15</v>
      </c>
      <c r="E79" s="6">
        <f t="shared" si="5"/>
        <v>1.6194331983805502E-2</v>
      </c>
      <c r="F79" s="6">
        <f t="shared" si="5"/>
        <v>-3.1531531531531654E-2</v>
      </c>
      <c r="I79" s="6">
        <f t="shared" si="6"/>
        <v>1.5418587284493069E-2</v>
      </c>
      <c r="J79" s="6">
        <f t="shared" si="7"/>
        <v>-3.3868222365963013E-2</v>
      </c>
      <c r="L79" s="12">
        <f t="shared" si="8"/>
        <v>2.3773283384953135E-4</v>
      </c>
      <c r="M79" s="12">
        <f t="shared" si="8"/>
        <v>1.1470564862303173E-3</v>
      </c>
      <c r="P79" s="12">
        <f t="shared" si="9"/>
        <v>-5.2220014272022107E-4</v>
      </c>
    </row>
    <row r="80" spans="1:16" x14ac:dyDescent="0.25">
      <c r="A80" s="2">
        <v>43531</v>
      </c>
      <c r="B80" s="4">
        <v>2.4500000000000002</v>
      </c>
      <c r="C80" s="4">
        <v>2.19</v>
      </c>
      <c r="E80" s="6">
        <f t="shared" si="5"/>
        <v>-2.3904382470119369E-2</v>
      </c>
      <c r="F80" s="6">
        <f t="shared" si="5"/>
        <v>1.8604651162790715E-2</v>
      </c>
      <c r="I80" s="6">
        <f t="shared" si="6"/>
        <v>-2.4680127169431802E-2</v>
      </c>
      <c r="J80" s="6">
        <f t="shared" si="7"/>
        <v>1.6267960328359355E-2</v>
      </c>
      <c r="L80" s="12">
        <f t="shared" si="8"/>
        <v>6.0910867709932574E-4</v>
      </c>
      <c r="M80" s="12">
        <f t="shared" si="8"/>
        <v>2.646465332450738E-4</v>
      </c>
      <c r="P80" s="12">
        <f t="shared" si="9"/>
        <v>-4.0149532969118042E-4</v>
      </c>
    </row>
    <row r="81" spans="1:16" x14ac:dyDescent="0.25">
      <c r="A81" s="2">
        <v>43532</v>
      </c>
      <c r="B81" s="4">
        <v>2.39</v>
      </c>
      <c r="C81" s="4">
        <v>2.1800000000000002</v>
      </c>
      <c r="E81" s="6">
        <f t="shared" si="5"/>
        <v>-2.4489795918367366E-2</v>
      </c>
      <c r="F81" s="6">
        <f t="shared" si="5"/>
        <v>-4.5662100456620031E-3</v>
      </c>
      <c r="I81" s="6">
        <f t="shared" si="6"/>
        <v>-2.5265540617679799E-2</v>
      </c>
      <c r="J81" s="6">
        <f t="shared" si="7"/>
        <v>-6.9029008800933619E-3</v>
      </c>
      <c r="L81" s="12">
        <f t="shared" si="8"/>
        <v>6.3834754270362774E-4</v>
      </c>
      <c r="M81" s="12">
        <f t="shared" si="8"/>
        <v>4.7650040560393714E-5</v>
      </c>
      <c r="P81" s="12">
        <f t="shared" si="9"/>
        <v>1.7440552256581647E-4</v>
      </c>
    </row>
    <row r="82" spans="1:16" x14ac:dyDescent="0.25">
      <c r="A82" s="2">
        <v>43535</v>
      </c>
      <c r="B82" s="4">
        <v>2.3199999999999998</v>
      </c>
      <c r="C82" s="4">
        <v>2.31</v>
      </c>
      <c r="E82" s="6">
        <f t="shared" si="5"/>
        <v>-2.9288702928870411E-2</v>
      </c>
      <c r="F82" s="6">
        <f t="shared" si="5"/>
        <v>5.9633027522935728E-2</v>
      </c>
      <c r="I82" s="6">
        <f t="shared" si="6"/>
        <v>-3.0064447628182844E-2</v>
      </c>
      <c r="J82" s="6">
        <f t="shared" si="7"/>
        <v>5.7296336688504368E-2</v>
      </c>
      <c r="L82" s="12">
        <f t="shared" si="8"/>
        <v>9.0387101118774896E-4</v>
      </c>
      <c r="M82" s="12">
        <f t="shared" si="8"/>
        <v>3.2828701979224517E-3</v>
      </c>
      <c r="P82" s="12">
        <f t="shared" si="9"/>
        <v>-1.7225827136582708E-3</v>
      </c>
    </row>
    <row r="83" spans="1:16" x14ac:dyDescent="0.25">
      <c r="A83" s="2">
        <v>43536</v>
      </c>
      <c r="B83" s="4">
        <v>2.36</v>
      </c>
      <c r="C83" s="4">
        <v>2.5299999999999998</v>
      </c>
      <c r="E83" s="6">
        <f t="shared" si="5"/>
        <v>1.7241379310344845E-2</v>
      </c>
      <c r="F83" s="6">
        <f t="shared" si="5"/>
        <v>9.5238095238095122E-2</v>
      </c>
      <c r="I83" s="6">
        <f t="shared" si="6"/>
        <v>1.6465634611032412E-2</v>
      </c>
      <c r="J83" s="6">
        <f t="shared" si="7"/>
        <v>9.2901404403663762E-2</v>
      </c>
      <c r="L83" s="12">
        <f t="shared" si="8"/>
        <v>2.7111712314402848E-4</v>
      </c>
      <c r="M83" s="12">
        <f t="shared" si="8"/>
        <v>8.6306709401730766E-3</v>
      </c>
      <c r="P83" s="12">
        <f t="shared" si="9"/>
        <v>1.529680579762485E-3</v>
      </c>
    </row>
    <row r="84" spans="1:16" x14ac:dyDescent="0.25">
      <c r="A84" s="2">
        <v>43537</v>
      </c>
      <c r="B84" s="4">
        <v>2.35</v>
      </c>
      <c r="C84" s="4">
        <v>2.46</v>
      </c>
      <c r="E84" s="6">
        <f t="shared" si="5"/>
        <v>-4.2372881355931301E-3</v>
      </c>
      <c r="F84" s="6">
        <f t="shared" si="5"/>
        <v>-2.7667984189723258E-2</v>
      </c>
      <c r="I84" s="6">
        <f t="shared" si="6"/>
        <v>-5.0130328349055637E-3</v>
      </c>
      <c r="J84" s="6">
        <f t="shared" si="7"/>
        <v>-3.0004675024154617E-2</v>
      </c>
      <c r="L84" s="12">
        <f t="shared" si="8"/>
        <v>2.5130498203841312E-5</v>
      </c>
      <c r="M84" s="12">
        <f t="shared" si="8"/>
        <v>9.002805233051279E-4</v>
      </c>
      <c r="P84" s="12">
        <f t="shared" si="9"/>
        <v>1.50414421096758E-4</v>
      </c>
    </row>
    <row r="85" spans="1:16" x14ac:dyDescent="0.25">
      <c r="A85" s="2">
        <v>43538</v>
      </c>
      <c r="B85" s="4">
        <v>2.37</v>
      </c>
      <c r="C85" s="4">
        <v>2.5499999999999998</v>
      </c>
      <c r="E85" s="6">
        <f t="shared" si="5"/>
        <v>8.5106382978723475E-3</v>
      </c>
      <c r="F85" s="6">
        <f t="shared" si="5"/>
        <v>3.6585365853658479E-2</v>
      </c>
      <c r="I85" s="6">
        <f t="shared" si="6"/>
        <v>7.7348935985599139E-3</v>
      </c>
      <c r="J85" s="6">
        <f t="shared" si="7"/>
        <v>3.4248675019227119E-2</v>
      </c>
      <c r="L85" s="12">
        <f t="shared" si="8"/>
        <v>5.9828578981043133E-5</v>
      </c>
      <c r="M85" s="12">
        <f t="shared" si="8"/>
        <v>1.1729717405726317E-3</v>
      </c>
      <c r="P85" s="12">
        <f t="shared" si="9"/>
        <v>2.6490985716537868E-4</v>
      </c>
    </row>
    <row r="86" spans="1:16" x14ac:dyDescent="0.25">
      <c r="A86" s="2">
        <v>43539</v>
      </c>
      <c r="B86" s="4">
        <v>2.35</v>
      </c>
      <c r="C86" s="4">
        <v>2.56</v>
      </c>
      <c r="E86" s="6">
        <f t="shared" si="5"/>
        <v>-8.4388185654008518E-3</v>
      </c>
      <c r="F86" s="6">
        <f t="shared" si="5"/>
        <v>3.9215686274510714E-3</v>
      </c>
      <c r="I86" s="6">
        <f t="shared" si="6"/>
        <v>-9.2145632647132845E-3</v>
      </c>
      <c r="J86" s="6">
        <f t="shared" si="7"/>
        <v>1.5848777930197126E-3</v>
      </c>
      <c r="L86" s="12">
        <f t="shared" si="8"/>
        <v>8.4908176159403546E-5</v>
      </c>
      <c r="M86" s="12">
        <f t="shared" si="8"/>
        <v>2.5118376188070349E-6</v>
      </c>
      <c r="P86" s="12">
        <f t="shared" si="9"/>
        <v>-1.4603956690619309E-5</v>
      </c>
    </row>
    <row r="87" spans="1:16" x14ac:dyDescent="0.25">
      <c r="A87" s="2">
        <v>43542</v>
      </c>
      <c r="B87" s="4">
        <v>2.4500000000000002</v>
      </c>
      <c r="C87" s="4">
        <v>2.44</v>
      </c>
      <c r="E87" s="6">
        <f t="shared" si="5"/>
        <v>4.2553191489361736E-2</v>
      </c>
      <c r="F87" s="6">
        <f t="shared" si="5"/>
        <v>-4.6875000000000042E-2</v>
      </c>
      <c r="I87" s="6">
        <f t="shared" si="6"/>
        <v>4.17774467900493E-2</v>
      </c>
      <c r="J87" s="6">
        <f t="shared" si="7"/>
        <v>-4.9211690834431401E-2</v>
      </c>
      <c r="L87" s="12">
        <f t="shared" si="8"/>
        <v>1.7453550602954005E-3</v>
      </c>
      <c r="M87" s="12">
        <f t="shared" si="8"/>
        <v>2.4217905147836598E-3</v>
      </c>
      <c r="P87" s="12">
        <f t="shared" si="9"/>
        <v>-2.0559387952838147E-3</v>
      </c>
    </row>
    <row r="88" spans="1:16" x14ac:dyDescent="0.25">
      <c r="A88" s="2">
        <v>43543</v>
      </c>
      <c r="B88" s="4">
        <v>2.5499999999999998</v>
      </c>
      <c r="C88" s="4">
        <v>2.5299999999999998</v>
      </c>
      <c r="E88" s="6">
        <f t="shared" si="5"/>
        <v>4.0816326530612096E-2</v>
      </c>
      <c r="F88" s="6">
        <f t="shared" si="5"/>
        <v>3.6885245901639288E-2</v>
      </c>
      <c r="I88" s="6">
        <f t="shared" si="6"/>
        <v>4.004058183129966E-2</v>
      </c>
      <c r="J88" s="6">
        <f t="shared" si="7"/>
        <v>3.4548555067207928E-2</v>
      </c>
      <c r="L88" s="12">
        <f t="shared" si="8"/>
        <v>1.6032481933890045E-3</v>
      </c>
      <c r="M88" s="12">
        <f t="shared" si="8"/>
        <v>1.1936026572318987E-3</v>
      </c>
      <c r="P88" s="12">
        <f t="shared" si="9"/>
        <v>1.3833442463217016E-3</v>
      </c>
    </row>
    <row r="89" spans="1:16" x14ac:dyDescent="0.25">
      <c r="A89" s="2">
        <v>43544</v>
      </c>
      <c r="B89" s="4">
        <v>2.5099999999999998</v>
      </c>
      <c r="C89" s="4">
        <v>2.4700000000000002</v>
      </c>
      <c r="E89" s="6">
        <f t="shared" si="5"/>
        <v>-1.5686274509803935E-2</v>
      </c>
      <c r="F89" s="6">
        <f t="shared" si="5"/>
        <v>-2.3715415019762692E-2</v>
      </c>
      <c r="I89" s="6">
        <f t="shared" si="6"/>
        <v>-1.6462019209116368E-2</v>
      </c>
      <c r="J89" s="6">
        <f t="shared" si="7"/>
        <v>-2.6052105854194051E-2</v>
      </c>
      <c r="L89" s="12">
        <f t="shared" si="8"/>
        <v>2.7099807644131627E-4</v>
      </c>
      <c r="M89" s="12">
        <f t="shared" si="8"/>
        <v>6.7871221943813199E-4</v>
      </c>
      <c r="P89" s="12">
        <f t="shared" si="9"/>
        <v>4.2887026700967547E-4</v>
      </c>
    </row>
    <row r="90" spans="1:16" x14ac:dyDescent="0.25">
      <c r="A90" s="2">
        <v>43545</v>
      </c>
      <c r="B90" s="4">
        <v>2.5</v>
      </c>
      <c r="C90" s="4">
        <v>2.4300000000000002</v>
      </c>
      <c r="E90" s="6">
        <f t="shared" si="5"/>
        <v>-3.9840637450198361E-3</v>
      </c>
      <c r="F90" s="6">
        <f t="shared" si="5"/>
        <v>-1.6194331983805682E-2</v>
      </c>
      <c r="I90" s="6">
        <f t="shared" si="6"/>
        <v>-4.7598084443322697E-3</v>
      </c>
      <c r="J90" s="6">
        <f t="shared" si="7"/>
        <v>-1.8531022818237042E-2</v>
      </c>
      <c r="L90" s="12">
        <f t="shared" si="8"/>
        <v>2.265577642673678E-5</v>
      </c>
      <c r="M90" s="12">
        <f t="shared" si="8"/>
        <v>3.4339880669002193E-4</v>
      </c>
      <c r="P90" s="12">
        <f t="shared" si="9"/>
        <v>8.8204118892358643E-5</v>
      </c>
    </row>
    <row r="91" spans="1:16" x14ac:dyDescent="0.25">
      <c r="A91" s="2">
        <v>43546</v>
      </c>
      <c r="B91" s="4">
        <v>2.37</v>
      </c>
      <c r="C91" s="4">
        <v>2.25</v>
      </c>
      <c r="E91" s="6">
        <f t="shared" si="5"/>
        <v>-5.1999999999999956E-2</v>
      </c>
      <c r="F91" s="6">
        <f t="shared" si="5"/>
        <v>-7.4074074074074139E-2</v>
      </c>
      <c r="I91" s="6">
        <f t="shared" si="6"/>
        <v>-5.2775744699312392E-2</v>
      </c>
      <c r="J91" s="6">
        <f t="shared" si="7"/>
        <v>-7.6410764908505499E-2</v>
      </c>
      <c r="L91" s="12">
        <f t="shared" si="8"/>
        <v>2.7852792285669998E-3</v>
      </c>
      <c r="M91" s="12">
        <f t="shared" si="8"/>
        <v>5.8386049939028956E-3</v>
      </c>
      <c r="P91" s="12">
        <f t="shared" si="9"/>
        <v>4.0326350210904641E-3</v>
      </c>
    </row>
    <row r="92" spans="1:16" x14ac:dyDescent="0.25">
      <c r="A92" s="2">
        <v>43549</v>
      </c>
      <c r="B92" s="4">
        <v>2.34</v>
      </c>
      <c r="C92" s="4">
        <v>2.37</v>
      </c>
      <c r="E92" s="6">
        <f t="shared" si="5"/>
        <v>-1.265822784810137E-2</v>
      </c>
      <c r="F92" s="6">
        <f t="shared" si="5"/>
        <v>5.3333333333333378E-2</v>
      </c>
      <c r="I92" s="6">
        <f t="shared" si="6"/>
        <v>-1.3433972547413804E-2</v>
      </c>
      <c r="J92" s="6">
        <f t="shared" si="7"/>
        <v>5.0996642498902019E-2</v>
      </c>
      <c r="L92" s="12">
        <f t="shared" si="8"/>
        <v>1.8047161840466772E-4</v>
      </c>
      <c r="M92" s="12">
        <f t="shared" si="8"/>
        <v>2.6006575461608194E-3</v>
      </c>
      <c r="P92" s="12">
        <f t="shared" si="9"/>
        <v>-6.8508749534052578E-4</v>
      </c>
    </row>
    <row r="93" spans="1:16" x14ac:dyDescent="0.25">
      <c r="A93" s="2">
        <v>43550</v>
      </c>
      <c r="B93" s="4">
        <v>2.29</v>
      </c>
      <c r="C93" s="4">
        <v>2.25</v>
      </c>
      <c r="E93" s="6">
        <f t="shared" si="5"/>
        <v>-2.1367521367521292E-2</v>
      </c>
      <c r="F93" s="6">
        <f t="shared" si="5"/>
        <v>-5.0632911392405104E-2</v>
      </c>
      <c r="I93" s="6">
        <f t="shared" si="6"/>
        <v>-2.2143266066833724E-2</v>
      </c>
      <c r="J93" s="6">
        <f t="shared" si="7"/>
        <v>-5.2969602226836464E-2</v>
      </c>
      <c r="L93" s="12">
        <f t="shared" si="8"/>
        <v>4.9032423210658991E-4</v>
      </c>
      <c r="M93" s="12">
        <f t="shared" si="8"/>
        <v>2.8057787600692784E-3</v>
      </c>
      <c r="P93" s="12">
        <f t="shared" si="9"/>
        <v>1.172919995563188E-3</v>
      </c>
    </row>
    <row r="94" spans="1:16" x14ac:dyDescent="0.25">
      <c r="A94" s="2">
        <v>43551</v>
      </c>
      <c r="B94" s="4">
        <v>2.2400000000000002</v>
      </c>
      <c r="C94" s="4">
        <v>2.12</v>
      </c>
      <c r="E94" s="6">
        <f t="shared" si="5"/>
        <v>-2.1834061135371102E-2</v>
      </c>
      <c r="F94" s="6">
        <f t="shared" si="5"/>
        <v>-5.7777777777777733E-2</v>
      </c>
      <c r="I94" s="6">
        <f t="shared" si="6"/>
        <v>-2.2609805834683534E-2</v>
      </c>
      <c r="J94" s="6">
        <f t="shared" si="7"/>
        <v>-6.0114468612209093E-2</v>
      </c>
      <c r="L94" s="12">
        <f t="shared" si="8"/>
        <v>5.1120331988208957E-4</v>
      </c>
      <c r="M94" s="12">
        <f t="shared" si="8"/>
        <v>3.6137493365282721E-3</v>
      </c>
      <c r="P94" s="12">
        <f t="shared" si="9"/>
        <v>1.3591764631772254E-3</v>
      </c>
    </row>
    <row r="95" spans="1:16" x14ac:dyDescent="0.25">
      <c r="A95" s="2">
        <v>43552</v>
      </c>
      <c r="B95" s="4">
        <v>2.27</v>
      </c>
      <c r="C95" s="4">
        <v>2.1</v>
      </c>
      <c r="E95" s="6">
        <f t="shared" si="5"/>
        <v>1.3392857142857054E-2</v>
      </c>
      <c r="F95" s="6">
        <f t="shared" si="5"/>
        <v>-9.4339622641509517E-3</v>
      </c>
      <c r="I95" s="6">
        <f t="shared" si="6"/>
        <v>1.2617112443544621E-2</v>
      </c>
      <c r="J95" s="6">
        <f t="shared" si="7"/>
        <v>-1.1770653098582311E-2</v>
      </c>
      <c r="L95" s="12">
        <f t="shared" si="8"/>
        <v>1.5919152641304853E-4</v>
      </c>
      <c r="M95" s="12">
        <f t="shared" si="8"/>
        <v>1.3854827436716538E-4</v>
      </c>
      <c r="P95" s="12">
        <f t="shared" si="9"/>
        <v>-1.4851165367876993E-4</v>
      </c>
    </row>
    <row r="96" spans="1:16" x14ac:dyDescent="0.25">
      <c r="A96" s="2">
        <v>43553</v>
      </c>
      <c r="B96" s="4">
        <v>2.25</v>
      </c>
      <c r="C96" s="4">
        <v>2.14</v>
      </c>
      <c r="E96" s="6">
        <f t="shared" si="5"/>
        <v>-8.8105726872246774E-3</v>
      </c>
      <c r="F96" s="6">
        <f t="shared" si="5"/>
        <v>1.9047619047619063E-2</v>
      </c>
      <c r="I96" s="6">
        <f t="shared" si="6"/>
        <v>-9.5863173865371118E-3</v>
      </c>
      <c r="J96" s="6">
        <f t="shared" si="7"/>
        <v>1.6710928213187703E-2</v>
      </c>
      <c r="L96" s="12">
        <f t="shared" si="8"/>
        <v>9.1897481035423725E-5</v>
      </c>
      <c r="M96" s="12">
        <f t="shared" si="8"/>
        <v>2.7925512174631275E-4</v>
      </c>
      <c r="P96" s="12">
        <f t="shared" si="9"/>
        <v>-1.6019626167525482E-4</v>
      </c>
    </row>
    <row r="97" spans="1:16" x14ac:dyDescent="0.25">
      <c r="A97" s="2">
        <v>43556</v>
      </c>
      <c r="B97" s="4">
        <v>2.25</v>
      </c>
      <c r="C97" s="4">
        <v>2.1</v>
      </c>
      <c r="E97" s="6">
        <f t="shared" si="5"/>
        <v>0</v>
      </c>
      <c r="F97" s="6">
        <f t="shared" si="5"/>
        <v>-1.8691588785046745E-2</v>
      </c>
      <c r="I97" s="6">
        <f t="shared" si="6"/>
        <v>-7.7574469931243357E-4</v>
      </c>
      <c r="J97" s="6">
        <f t="shared" si="7"/>
        <v>-2.1028279619478105E-2</v>
      </c>
      <c r="L97" s="12">
        <f t="shared" si="8"/>
        <v>6.0177983851133794E-7</v>
      </c>
      <c r="M97" s="12">
        <f t="shared" si="8"/>
        <v>4.421885437549582E-4</v>
      </c>
      <c r="P97" s="12">
        <f t="shared" si="9"/>
        <v>1.6312576450469819E-5</v>
      </c>
    </row>
    <row r="98" spans="1:16" x14ac:dyDescent="0.25">
      <c r="A98" s="2">
        <v>43557</v>
      </c>
      <c r="B98" s="4">
        <v>2.27</v>
      </c>
      <c r="C98" s="4">
        <v>2.06</v>
      </c>
      <c r="E98" s="6">
        <f t="shared" si="5"/>
        <v>8.8888888888888976E-3</v>
      </c>
      <c r="F98" s="6">
        <f t="shared" si="5"/>
        <v>-1.9047619047619063E-2</v>
      </c>
      <c r="I98" s="6">
        <f t="shared" si="6"/>
        <v>8.1131441895764649E-3</v>
      </c>
      <c r="J98" s="6">
        <f t="shared" si="7"/>
        <v>-2.1384309882050423E-2</v>
      </c>
      <c r="L98" s="12">
        <f t="shared" si="8"/>
        <v>6.582310864085835E-5</v>
      </c>
      <c r="M98" s="12">
        <f t="shared" si="8"/>
        <v>4.5728870913155938E-4</v>
      </c>
      <c r="P98" s="12">
        <f t="shared" si="9"/>
        <v>-1.7349398946765997E-4</v>
      </c>
    </row>
    <row r="99" spans="1:16" x14ac:dyDescent="0.25">
      <c r="A99" s="2">
        <v>43558</v>
      </c>
      <c r="B99" s="4">
        <v>2.27</v>
      </c>
      <c r="C99" s="4">
        <v>2.08</v>
      </c>
      <c r="E99" s="6">
        <f t="shared" si="5"/>
        <v>0</v>
      </c>
      <c r="F99" s="6">
        <f t="shared" si="5"/>
        <v>9.7087378640776777E-3</v>
      </c>
      <c r="I99" s="6">
        <f t="shared" si="6"/>
        <v>-7.7574469931243357E-4</v>
      </c>
      <c r="J99" s="6">
        <f t="shared" si="7"/>
        <v>7.3720470296463189E-3</v>
      </c>
      <c r="L99" s="12">
        <f t="shared" si="8"/>
        <v>6.0177983851133794E-7</v>
      </c>
      <c r="M99" s="12">
        <f t="shared" si="8"/>
        <v>5.4347077407317115E-5</v>
      </c>
      <c r="P99" s="12">
        <f t="shared" si="9"/>
        <v>-5.7188264063301028E-6</v>
      </c>
    </row>
    <row r="100" spans="1:16" x14ac:dyDescent="0.25">
      <c r="A100" s="2">
        <v>43559</v>
      </c>
      <c r="B100" s="4">
        <v>2.2999999999999998</v>
      </c>
      <c r="C100" s="4">
        <v>2.1800000000000002</v>
      </c>
      <c r="E100" s="6">
        <f t="shared" si="5"/>
        <v>1.3215859030836918E-2</v>
      </c>
      <c r="F100" s="6">
        <f t="shared" si="5"/>
        <v>4.8076923076923121E-2</v>
      </c>
      <c r="I100" s="6">
        <f t="shared" si="6"/>
        <v>1.2440114331524484E-2</v>
      </c>
      <c r="J100" s="6">
        <f t="shared" si="7"/>
        <v>4.5740232242491762E-2</v>
      </c>
      <c r="L100" s="12">
        <f t="shared" si="8"/>
        <v>1.5475644458140086E-4</v>
      </c>
      <c r="M100" s="12">
        <f t="shared" si="8"/>
        <v>2.092168845597083E-3</v>
      </c>
      <c r="P100" s="12">
        <f t="shared" si="9"/>
        <v>5.6901371864708004E-4</v>
      </c>
    </row>
    <row r="101" spans="1:16" x14ac:dyDescent="0.25">
      <c r="A101" s="2">
        <v>43560</v>
      </c>
      <c r="B101" s="4">
        <v>2.29</v>
      </c>
      <c r="C101" s="4">
        <v>2.16</v>
      </c>
      <c r="E101" s="6">
        <f t="shared" si="5"/>
        <v>-4.347826086956429E-3</v>
      </c>
      <c r="F101" s="6">
        <f t="shared" si="5"/>
        <v>-9.174311926605512E-3</v>
      </c>
      <c r="I101" s="6">
        <f t="shared" si="6"/>
        <v>-5.1235707862688626E-3</v>
      </c>
      <c r="J101" s="6">
        <f t="shared" si="7"/>
        <v>-1.1511002761036872E-2</v>
      </c>
      <c r="L101" s="12">
        <f t="shared" si="8"/>
        <v>2.6250977601907732E-5</v>
      </c>
      <c r="M101" s="12">
        <f t="shared" si="8"/>
        <v>1.3250318456459848E-4</v>
      </c>
      <c r="P101" s="12">
        <f t="shared" si="9"/>
        <v>5.897743746710873E-5</v>
      </c>
    </row>
    <row r="102" spans="1:16" x14ac:dyDescent="0.25">
      <c r="A102" s="2">
        <v>43563</v>
      </c>
      <c r="B102" s="4">
        <v>2.23</v>
      </c>
      <c r="C102" s="4">
        <v>2.06</v>
      </c>
      <c r="E102" s="6">
        <f t="shared" si="5"/>
        <v>-2.6200873362445438E-2</v>
      </c>
      <c r="F102" s="6">
        <f t="shared" si="5"/>
        <v>-4.6296296296296335E-2</v>
      </c>
      <c r="I102" s="6">
        <f t="shared" si="6"/>
        <v>-2.697661806175787E-2</v>
      </c>
      <c r="J102" s="6">
        <f t="shared" si="7"/>
        <v>-4.8632987130727695E-2</v>
      </c>
      <c r="L102" s="12">
        <f t="shared" si="8"/>
        <v>7.2773792204996102E-4</v>
      </c>
      <c r="M102" s="12">
        <f t="shared" si="8"/>
        <v>2.3651674372575258E-3</v>
      </c>
      <c r="P102" s="12">
        <f t="shared" si="9"/>
        <v>1.3119535190280268E-3</v>
      </c>
    </row>
    <row r="103" spans="1:16" x14ac:dyDescent="0.25">
      <c r="A103" s="2">
        <v>43564</v>
      </c>
      <c r="B103" s="4">
        <v>2.25</v>
      </c>
      <c r="C103" s="4">
        <v>2.09</v>
      </c>
      <c r="E103" s="6">
        <f t="shared" si="5"/>
        <v>8.9686098654708606E-3</v>
      </c>
      <c r="F103" s="6">
        <f t="shared" si="5"/>
        <v>1.456310679611641E-2</v>
      </c>
      <c r="I103" s="6">
        <f t="shared" si="6"/>
        <v>8.1928651661584279E-3</v>
      </c>
      <c r="J103" s="6">
        <f t="shared" si="7"/>
        <v>1.2226415961685052E-2</v>
      </c>
      <c r="L103" s="12">
        <f t="shared" si="8"/>
        <v>6.7123039630852163E-5</v>
      </c>
      <c r="M103" s="12">
        <f t="shared" si="8"/>
        <v>1.4948524726814702E-4</v>
      </c>
      <c r="P103" s="12">
        <f t="shared" si="9"/>
        <v>1.0016937743945286E-4</v>
      </c>
    </row>
    <row r="104" spans="1:16" x14ac:dyDescent="0.25">
      <c r="A104" s="2">
        <v>43565</v>
      </c>
      <c r="B104" s="4">
        <v>2.21</v>
      </c>
      <c r="C104" s="4">
        <v>2.0499999999999998</v>
      </c>
      <c r="E104" s="6">
        <f t="shared" si="5"/>
        <v>-1.7777777777777795E-2</v>
      </c>
      <c r="F104" s="6">
        <f t="shared" si="5"/>
        <v>-1.9138755980861261E-2</v>
      </c>
      <c r="I104" s="6">
        <f t="shared" si="6"/>
        <v>-1.8553522477090228E-2</v>
      </c>
      <c r="J104" s="6">
        <f t="shared" si="7"/>
        <v>-2.147544681529262E-2</v>
      </c>
      <c r="L104" s="12">
        <f t="shared" si="8"/>
        <v>3.442331963078923E-4</v>
      </c>
      <c r="M104" s="12">
        <f t="shared" si="8"/>
        <v>4.6119481591646195E-4</v>
      </c>
      <c r="P104" s="12">
        <f t="shared" si="9"/>
        <v>3.9844518519308736E-4</v>
      </c>
    </row>
    <row r="105" spans="1:16" x14ac:dyDescent="0.25">
      <c r="A105" s="2">
        <v>43566</v>
      </c>
      <c r="B105" s="4">
        <v>2.2200000000000002</v>
      </c>
      <c r="C105" s="4">
        <v>1.98</v>
      </c>
      <c r="E105" s="6">
        <f t="shared" si="5"/>
        <v>4.5248868778281588E-3</v>
      </c>
      <c r="F105" s="6">
        <f t="shared" si="5"/>
        <v>-3.414634146341456E-2</v>
      </c>
      <c r="I105" s="6">
        <f t="shared" si="6"/>
        <v>3.7491421785157252E-3</v>
      </c>
      <c r="J105" s="6">
        <f t="shared" si="7"/>
        <v>-3.648303229784592E-2</v>
      </c>
      <c r="L105" s="12">
        <f t="shared" si="8"/>
        <v>1.4056067074725638E-5</v>
      </c>
      <c r="M105" s="12">
        <f t="shared" si="8"/>
        <v>1.3310116456456687E-3</v>
      </c>
      <c r="P105" s="12">
        <f t="shared" si="9"/>
        <v>-1.3678007518800562E-4</v>
      </c>
    </row>
    <row r="106" spans="1:16" x14ac:dyDescent="0.25">
      <c r="A106" s="2">
        <v>43567</v>
      </c>
      <c r="B106" s="4">
        <v>2.19</v>
      </c>
      <c r="C106" s="4">
        <v>2.09</v>
      </c>
      <c r="E106" s="6">
        <f t="shared" si="5"/>
        <v>-1.3513513513513624E-2</v>
      </c>
      <c r="F106" s="6">
        <f t="shared" si="5"/>
        <v>5.555555555555549E-2</v>
      </c>
      <c r="I106" s="6">
        <f t="shared" si="6"/>
        <v>-1.4289258212826058E-2</v>
      </c>
      <c r="J106" s="6">
        <f t="shared" si="7"/>
        <v>5.321886472112413E-2</v>
      </c>
      <c r="L106" s="12">
        <f t="shared" si="8"/>
        <v>2.0418290027281695E-4</v>
      </c>
      <c r="M106" s="12">
        <f t="shared" si="8"/>
        <v>2.8322475622053105E-3</v>
      </c>
      <c r="P106" s="12">
        <f t="shared" si="9"/>
        <v>-7.6045809979360197E-4</v>
      </c>
    </row>
    <row r="107" spans="1:16" x14ac:dyDescent="0.25">
      <c r="A107" s="2">
        <v>43570</v>
      </c>
      <c r="B107" s="4">
        <v>2.1800000000000002</v>
      </c>
      <c r="C107" s="4">
        <v>2.1</v>
      </c>
      <c r="E107" s="6">
        <f t="shared" si="5"/>
        <v>-4.5662100456620031E-3</v>
      </c>
      <c r="F107" s="6">
        <f t="shared" si="5"/>
        <v>4.7846889952154218E-3</v>
      </c>
      <c r="I107" s="6">
        <f t="shared" si="6"/>
        <v>-5.3419547449744366E-3</v>
      </c>
      <c r="J107" s="6">
        <f t="shared" si="7"/>
        <v>2.447998160784063E-3</v>
      </c>
      <c r="L107" s="12">
        <f t="shared" si="8"/>
        <v>2.8536480497354899E-5</v>
      </c>
      <c r="M107" s="12">
        <f t="shared" si="8"/>
        <v>5.9926949952021554E-6</v>
      </c>
      <c r="P107" s="12">
        <f t="shared" si="9"/>
        <v>-1.3077095390689119E-5</v>
      </c>
    </row>
    <row r="108" spans="1:16" x14ac:dyDescent="0.25">
      <c r="A108" s="2">
        <v>43571</v>
      </c>
      <c r="B108" s="4">
        <v>2.17</v>
      </c>
      <c r="C108" s="4">
        <v>2.09</v>
      </c>
      <c r="E108" s="6">
        <f t="shared" si="5"/>
        <v>-4.5871559633028575E-3</v>
      </c>
      <c r="F108" s="6">
        <f t="shared" si="5"/>
        <v>-4.7619047619048716E-3</v>
      </c>
      <c r="I108" s="6">
        <f t="shared" si="6"/>
        <v>-5.3629006626152911E-3</v>
      </c>
      <c r="J108" s="6">
        <f t="shared" si="7"/>
        <v>-7.0985955963362305E-3</v>
      </c>
      <c r="L108" s="12">
        <f t="shared" si="8"/>
        <v>2.8760703517079528E-5</v>
      </c>
      <c r="M108" s="12">
        <f t="shared" si="8"/>
        <v>5.0390059440324126E-5</v>
      </c>
      <c r="P108" s="12">
        <f t="shared" si="9"/>
        <v>3.8069063027229558E-5</v>
      </c>
    </row>
    <row r="109" spans="1:16" x14ac:dyDescent="0.25">
      <c r="A109" s="2">
        <v>43572</v>
      </c>
      <c r="B109" s="4">
        <v>2.19</v>
      </c>
      <c r="C109" s="4">
        <v>2.09</v>
      </c>
      <c r="E109" s="6">
        <f t="shared" si="5"/>
        <v>9.2165898617511607E-3</v>
      </c>
      <c r="F109" s="6">
        <f t="shared" si="5"/>
        <v>0</v>
      </c>
      <c r="I109" s="6">
        <f t="shared" si="6"/>
        <v>8.440845162438728E-3</v>
      </c>
      <c r="J109" s="6">
        <f t="shared" si="7"/>
        <v>-2.3366908344313589E-3</v>
      </c>
      <c r="L109" s="12">
        <f t="shared" si="8"/>
        <v>7.1247867056265277E-5</v>
      </c>
      <c r="M109" s="12">
        <f t="shared" si="8"/>
        <v>5.4601240557155202E-6</v>
      </c>
      <c r="P109" s="12">
        <f t="shared" si="9"/>
        <v>-1.9723645525924849E-5</v>
      </c>
    </row>
    <row r="110" spans="1:16" x14ac:dyDescent="0.25">
      <c r="A110" s="2">
        <v>43573</v>
      </c>
      <c r="B110" s="4">
        <v>2.1800000000000002</v>
      </c>
      <c r="C110" s="4">
        <v>2.09</v>
      </c>
      <c r="E110" s="6">
        <f t="shared" si="5"/>
        <v>-4.5662100456620031E-3</v>
      </c>
      <c r="F110" s="6">
        <f t="shared" si="5"/>
        <v>0</v>
      </c>
      <c r="I110" s="6">
        <f t="shared" si="6"/>
        <v>-5.3419547449744366E-3</v>
      </c>
      <c r="J110" s="6">
        <f t="shared" si="7"/>
        <v>-2.3366908344313589E-3</v>
      </c>
      <c r="L110" s="12">
        <f t="shared" si="8"/>
        <v>2.8536480497354899E-5</v>
      </c>
      <c r="M110" s="12">
        <f t="shared" si="8"/>
        <v>5.4601240557155202E-6</v>
      </c>
      <c r="P110" s="12">
        <f t="shared" si="9"/>
        <v>1.2482496690528874E-5</v>
      </c>
    </row>
    <row r="111" spans="1:16" x14ac:dyDescent="0.25">
      <c r="A111" s="2">
        <v>43574</v>
      </c>
      <c r="B111" s="4">
        <v>2.29</v>
      </c>
      <c r="C111" s="4">
        <v>2.09</v>
      </c>
      <c r="E111" s="6">
        <f t="shared" si="5"/>
        <v>5.0458715596330216E-2</v>
      </c>
      <c r="F111" s="6">
        <f t="shared" si="5"/>
        <v>0</v>
      </c>
      <c r="I111" s="6">
        <f t="shared" si="6"/>
        <v>4.9682970897017779E-2</v>
      </c>
      <c r="J111" s="6">
        <f t="shared" si="7"/>
        <v>-2.3366908344313589E-3</v>
      </c>
      <c r="L111" s="12">
        <f t="shared" si="8"/>
        <v>2.4683975971539155E-3</v>
      </c>
      <c r="M111" s="12">
        <f t="shared" si="8"/>
        <v>5.4601240557155202E-6</v>
      </c>
      <c r="P111" s="12">
        <f t="shared" si="9"/>
        <v>-1.1609374272238139E-4</v>
      </c>
    </row>
    <row r="112" spans="1:16" x14ac:dyDescent="0.25">
      <c r="A112" s="2">
        <v>43577</v>
      </c>
      <c r="B112" s="4">
        <v>2.23</v>
      </c>
      <c r="C112" s="4">
        <v>2.1</v>
      </c>
      <c r="E112" s="6">
        <f t="shared" si="5"/>
        <v>-2.6200873362445438E-2</v>
      </c>
      <c r="F112" s="6">
        <f t="shared" si="5"/>
        <v>4.7846889952154218E-3</v>
      </c>
      <c r="I112" s="6">
        <f t="shared" si="6"/>
        <v>-2.697661806175787E-2</v>
      </c>
      <c r="J112" s="6">
        <f t="shared" si="7"/>
        <v>2.447998160784063E-3</v>
      </c>
      <c r="L112" s="12">
        <f t="shared" si="8"/>
        <v>7.2773792204996102E-4</v>
      </c>
      <c r="M112" s="12">
        <f t="shared" si="8"/>
        <v>5.9926949952021554E-6</v>
      </c>
      <c r="P112" s="12">
        <f t="shared" si="9"/>
        <v>-6.6038711399357398E-5</v>
      </c>
    </row>
    <row r="113" spans="1:16" x14ac:dyDescent="0.25">
      <c r="A113" s="2">
        <v>43579</v>
      </c>
      <c r="B113" s="4">
        <v>2.2000000000000002</v>
      </c>
      <c r="C113" s="4">
        <v>2.15</v>
      </c>
      <c r="E113" s="6">
        <f t="shared" si="5"/>
        <v>-1.345291479820619E-2</v>
      </c>
      <c r="F113" s="6">
        <f t="shared" si="5"/>
        <v>2.3809523809523725E-2</v>
      </c>
      <c r="I113" s="6">
        <f t="shared" si="6"/>
        <v>-1.4228659497518625E-2</v>
      </c>
      <c r="J113" s="6">
        <f t="shared" si="7"/>
        <v>2.1472832975092365E-2</v>
      </c>
      <c r="L113" s="12">
        <f t="shared" si="8"/>
        <v>2.0245475109632695E-4</v>
      </c>
      <c r="M113" s="12">
        <f t="shared" si="8"/>
        <v>4.6108255597621404E-4</v>
      </c>
      <c r="P113" s="12">
        <f t="shared" si="9"/>
        <v>-3.0552962884967911E-4</v>
      </c>
    </row>
    <row r="114" spans="1:16" x14ac:dyDescent="0.25">
      <c r="A114" s="2">
        <v>43580</v>
      </c>
      <c r="B114" s="4">
        <v>2.16</v>
      </c>
      <c r="C114" s="4">
        <v>2.0699999999999998</v>
      </c>
      <c r="E114" s="6">
        <f t="shared" si="5"/>
        <v>-1.8181818181818195E-2</v>
      </c>
      <c r="F114" s="6">
        <f t="shared" si="5"/>
        <v>-3.720930232558143E-2</v>
      </c>
      <c r="I114" s="6">
        <f t="shared" si="6"/>
        <v>-1.8957562881130628E-2</v>
      </c>
      <c r="J114" s="6">
        <f t="shared" si="7"/>
        <v>-3.9545993160012789E-2</v>
      </c>
      <c r="L114" s="12">
        <f t="shared" si="8"/>
        <v>3.5938919039202175E-4</v>
      </c>
      <c r="M114" s="12">
        <f t="shared" si="8"/>
        <v>1.5638855750117783E-3</v>
      </c>
      <c r="P114" s="12">
        <f t="shared" si="9"/>
        <v>7.4969565202770417E-4</v>
      </c>
    </row>
    <row r="115" spans="1:16" x14ac:dyDescent="0.25">
      <c r="A115" s="2">
        <v>43581</v>
      </c>
      <c r="B115" s="4">
        <v>2.13</v>
      </c>
      <c r="C115" s="4">
        <v>2.09</v>
      </c>
      <c r="E115" s="6">
        <f t="shared" si="5"/>
        <v>-1.3888888888889003E-2</v>
      </c>
      <c r="F115" s="6">
        <f t="shared" si="5"/>
        <v>9.6618357487922805E-3</v>
      </c>
      <c r="I115" s="6">
        <f t="shared" si="6"/>
        <v>-1.4664633588201435E-2</v>
      </c>
      <c r="J115" s="6">
        <f t="shared" si="7"/>
        <v>7.3251449143609216E-3</v>
      </c>
      <c r="L115" s="12">
        <f t="shared" si="8"/>
        <v>2.1505147827620571E-4</v>
      </c>
      <c r="M115" s="12">
        <f t="shared" si="8"/>
        <v>5.3657748016387673E-5</v>
      </c>
      <c r="P115" s="12">
        <f t="shared" si="9"/>
        <v>-1.074205661495801E-4</v>
      </c>
    </row>
    <row r="116" spans="1:16" x14ac:dyDescent="0.25">
      <c r="A116" s="2">
        <v>43584</v>
      </c>
      <c r="B116" s="4">
        <v>2.13</v>
      </c>
      <c r="C116" s="4">
        <v>2.0499999999999998</v>
      </c>
      <c r="E116" s="6">
        <f t="shared" si="5"/>
        <v>0</v>
      </c>
      <c r="F116" s="6">
        <f t="shared" si="5"/>
        <v>-1.9138755980861261E-2</v>
      </c>
      <c r="I116" s="6">
        <f t="shared" si="6"/>
        <v>-7.7574469931243357E-4</v>
      </c>
      <c r="J116" s="6">
        <f t="shared" si="7"/>
        <v>-2.147544681529262E-2</v>
      </c>
      <c r="L116" s="12">
        <f t="shared" si="8"/>
        <v>6.0177983851133794E-7</v>
      </c>
      <c r="M116" s="12">
        <f t="shared" si="8"/>
        <v>4.6119481591646195E-4</v>
      </c>
      <c r="P116" s="12">
        <f t="shared" si="9"/>
        <v>1.6659464032329333E-5</v>
      </c>
    </row>
    <row r="117" spans="1:16" x14ac:dyDescent="0.25">
      <c r="A117" s="2">
        <v>43585</v>
      </c>
      <c r="B117" s="4">
        <v>2.12</v>
      </c>
      <c r="C117" s="4">
        <v>2.0299999999999998</v>
      </c>
      <c r="E117" s="6">
        <f t="shared" si="5"/>
        <v>-4.6948356807510741E-3</v>
      </c>
      <c r="F117" s="6">
        <f t="shared" si="5"/>
        <v>-9.7560975609756184E-3</v>
      </c>
      <c r="I117" s="6">
        <f t="shared" si="6"/>
        <v>-5.4705803800635076E-3</v>
      </c>
      <c r="J117" s="6">
        <f t="shared" si="7"/>
        <v>-1.2092788395406978E-2</v>
      </c>
      <c r="L117" s="12">
        <f t="shared" si="8"/>
        <v>2.9927249694735791E-5</v>
      </c>
      <c r="M117" s="12">
        <f t="shared" si="8"/>
        <v>1.4623553117608967E-4</v>
      </c>
      <c r="P117" s="12">
        <f t="shared" si="9"/>
        <v>6.6154570936173085E-5</v>
      </c>
    </row>
    <row r="118" spans="1:16" x14ac:dyDescent="0.25">
      <c r="A118" s="2">
        <v>43587</v>
      </c>
      <c r="B118" s="4">
        <v>2.06</v>
      </c>
      <c r="C118" s="4">
        <v>1.94</v>
      </c>
      <c r="E118" s="6">
        <f t="shared" si="5"/>
        <v>-2.8301886792452855E-2</v>
      </c>
      <c r="F118" s="6">
        <f t="shared" si="5"/>
        <v>-4.433497536945806E-2</v>
      </c>
      <c r="I118" s="6">
        <f t="shared" si="6"/>
        <v>-2.9077631491765288E-2</v>
      </c>
      <c r="J118" s="6">
        <f t="shared" si="7"/>
        <v>-4.667166620388942E-2</v>
      </c>
      <c r="L118" s="12">
        <f t="shared" si="8"/>
        <v>8.4550865317090042E-4</v>
      </c>
      <c r="M118" s="12">
        <f t="shared" si="8"/>
        <v>2.1782444262472738E-3</v>
      </c>
      <c r="P118" s="12">
        <f t="shared" si="9"/>
        <v>1.3571015109833727E-3</v>
      </c>
    </row>
    <row r="119" spans="1:16" x14ac:dyDescent="0.25">
      <c r="A119" s="2">
        <v>43588</v>
      </c>
      <c r="B119" s="4">
        <v>2.0699999999999998</v>
      </c>
      <c r="C119" s="4">
        <v>1.95</v>
      </c>
      <c r="E119" s="6">
        <f t="shared" si="5"/>
        <v>4.8543689320387313E-3</v>
      </c>
      <c r="F119" s="6">
        <f t="shared" si="5"/>
        <v>5.1546391752577371E-3</v>
      </c>
      <c r="I119" s="6">
        <f t="shared" si="6"/>
        <v>4.0786242327262977E-3</v>
      </c>
      <c r="J119" s="6">
        <f t="shared" si="7"/>
        <v>2.8179483408263782E-3</v>
      </c>
      <c r="L119" s="12">
        <f t="shared" si="8"/>
        <v>1.6635175631782181E-5</v>
      </c>
      <c r="M119" s="12">
        <f t="shared" si="8"/>
        <v>7.9408328515661383E-6</v>
      </c>
      <c r="P119" s="12">
        <f t="shared" si="9"/>
        <v>1.149335238946533E-5</v>
      </c>
    </row>
    <row r="120" spans="1:16" x14ac:dyDescent="0.25">
      <c r="A120" s="2">
        <v>43591</v>
      </c>
      <c r="B120" s="4">
        <v>1.99</v>
      </c>
      <c r="C120" s="4">
        <v>1.88</v>
      </c>
      <c r="E120" s="6">
        <f t="shared" si="5"/>
        <v>-3.8647342995169011E-2</v>
      </c>
      <c r="F120" s="6">
        <f t="shared" si="5"/>
        <v>-3.5897435897435929E-2</v>
      </c>
      <c r="I120" s="6">
        <f t="shared" si="6"/>
        <v>-3.9423087694481447E-2</v>
      </c>
      <c r="J120" s="6">
        <f t="shared" si="7"/>
        <v>-3.8234126731867289E-2</v>
      </c>
      <c r="L120" s="12">
        <f t="shared" si="8"/>
        <v>1.5541798433667746E-3</v>
      </c>
      <c r="M120" s="12">
        <f t="shared" si="8"/>
        <v>1.4618484469484888E-3</v>
      </c>
      <c r="P120" s="12">
        <f t="shared" si="9"/>
        <v>1.5073073310723215E-3</v>
      </c>
    </row>
    <row r="121" spans="1:16" x14ac:dyDescent="0.25">
      <c r="A121" s="2">
        <v>43592</v>
      </c>
      <c r="B121" s="4">
        <v>1.95</v>
      </c>
      <c r="C121" s="4">
        <v>1.88</v>
      </c>
      <c r="E121" s="6">
        <f t="shared" si="5"/>
        <v>-2.0100502512562832E-2</v>
      </c>
      <c r="F121" s="6">
        <f t="shared" si="5"/>
        <v>0</v>
      </c>
      <c r="I121" s="6">
        <f t="shared" si="6"/>
        <v>-2.0876247211875264E-2</v>
      </c>
      <c r="J121" s="6">
        <f t="shared" si="7"/>
        <v>-2.3366908344313589E-3</v>
      </c>
      <c r="L121" s="12">
        <f t="shared" si="8"/>
        <v>4.3581769765132974E-4</v>
      </c>
      <c r="M121" s="12">
        <f t="shared" si="8"/>
        <v>5.4601240557155202E-6</v>
      </c>
      <c r="P121" s="12">
        <f t="shared" si="9"/>
        <v>4.8781335517312141E-5</v>
      </c>
    </row>
    <row r="122" spans="1:16" x14ac:dyDescent="0.25">
      <c r="A122" s="2">
        <v>43593</v>
      </c>
      <c r="B122" s="4">
        <v>1.9</v>
      </c>
      <c r="C122" s="4">
        <v>1.87</v>
      </c>
      <c r="E122" s="6">
        <f t="shared" si="5"/>
        <v>-2.5641025641025664E-2</v>
      </c>
      <c r="F122" s="6">
        <f t="shared" si="5"/>
        <v>-5.3191489361700999E-3</v>
      </c>
      <c r="I122" s="6">
        <f t="shared" si="6"/>
        <v>-2.6416770340338097E-2</v>
      </c>
      <c r="J122" s="6">
        <f t="shared" si="7"/>
        <v>-7.6558397706014587E-3</v>
      </c>
      <c r="L122" s="12">
        <f t="shared" si="8"/>
        <v>6.9784575521416659E-4</v>
      </c>
      <c r="M122" s="12">
        <f t="shared" si="8"/>
        <v>5.8611882593122994E-5</v>
      </c>
      <c r="P122" s="12">
        <f t="shared" si="9"/>
        <v>2.0224256098240543E-4</v>
      </c>
    </row>
    <row r="123" spans="1:16" x14ac:dyDescent="0.25">
      <c r="A123" s="2">
        <v>43594</v>
      </c>
      <c r="B123" s="4">
        <v>1.83</v>
      </c>
      <c r="C123" s="4">
        <v>1.77</v>
      </c>
      <c r="E123" s="6">
        <f t="shared" si="5"/>
        <v>-3.6842105263157815E-2</v>
      </c>
      <c r="F123" s="6">
        <f t="shared" si="5"/>
        <v>-5.3475935828877053E-2</v>
      </c>
      <c r="I123" s="6">
        <f t="shared" si="6"/>
        <v>-3.7617849962470251E-2</v>
      </c>
      <c r="J123" s="6">
        <f t="shared" si="7"/>
        <v>-5.5812626663308412E-2</v>
      </c>
      <c r="L123" s="12">
        <f t="shared" si="8"/>
        <v>1.4151026357989232E-3</v>
      </c>
      <c r="M123" s="12">
        <f t="shared" si="8"/>
        <v>3.1150492950578453E-3</v>
      </c>
      <c r="P123" s="12">
        <f t="shared" si="9"/>
        <v>2.0995510158317026E-3</v>
      </c>
    </row>
    <row r="124" spans="1:16" x14ac:dyDescent="0.25">
      <c r="A124" s="2">
        <v>43595</v>
      </c>
      <c r="B124" s="4">
        <v>1.8</v>
      </c>
      <c r="C124" s="4">
        <v>1.77</v>
      </c>
      <c r="E124" s="6">
        <f t="shared" si="5"/>
        <v>-1.6393442622950834E-2</v>
      </c>
      <c r="F124" s="6">
        <f t="shared" si="5"/>
        <v>0</v>
      </c>
      <c r="I124" s="6">
        <f t="shared" si="6"/>
        <v>-1.7169187322263267E-2</v>
      </c>
      <c r="J124" s="6">
        <f t="shared" si="7"/>
        <v>-2.3366908344313589E-3</v>
      </c>
      <c r="L124" s="12">
        <f t="shared" si="8"/>
        <v>2.9478099330696567E-4</v>
      </c>
      <c r="M124" s="12">
        <f t="shared" si="8"/>
        <v>5.4601240557155202E-6</v>
      </c>
      <c r="P124" s="12">
        <f t="shared" si="9"/>
        <v>4.0119082650567664E-5</v>
      </c>
    </row>
    <row r="125" spans="1:16" x14ac:dyDescent="0.25">
      <c r="A125" s="2">
        <v>43598</v>
      </c>
      <c r="B125" s="4">
        <v>1.68</v>
      </c>
      <c r="C125" s="4">
        <v>1.66</v>
      </c>
      <c r="E125" s="6">
        <f t="shared" si="5"/>
        <v>-6.6666666666666721E-2</v>
      </c>
      <c r="F125" s="6">
        <f t="shared" si="5"/>
        <v>-6.2146892655367283E-2</v>
      </c>
      <c r="I125" s="6">
        <f t="shared" si="6"/>
        <v>-6.7442411365979157E-2</v>
      </c>
      <c r="J125" s="6">
        <f t="shared" si="7"/>
        <v>-6.4483583489798643E-2</v>
      </c>
      <c r="L125" s="12">
        <f t="shared" si="8"/>
        <v>4.5484788508579543E-3</v>
      </c>
      <c r="M125" s="12">
        <f t="shared" si="8"/>
        <v>4.1581325396858318E-3</v>
      </c>
      <c r="P125" s="12">
        <f t="shared" si="9"/>
        <v>4.3489283640714624E-3</v>
      </c>
    </row>
    <row r="126" spans="1:16" x14ac:dyDescent="0.25">
      <c r="A126" s="2">
        <v>43599</v>
      </c>
      <c r="B126" s="4">
        <v>1.67</v>
      </c>
      <c r="C126" s="4">
        <v>1.68</v>
      </c>
      <c r="E126" s="6">
        <f t="shared" si="5"/>
        <v>-5.9523809523809581E-3</v>
      </c>
      <c r="F126" s="6">
        <f t="shared" si="5"/>
        <v>1.2048192771084348E-2</v>
      </c>
      <c r="I126" s="6">
        <f t="shared" si="6"/>
        <v>-6.7281256516933917E-3</v>
      </c>
      <c r="J126" s="6">
        <f t="shared" si="7"/>
        <v>9.7115019366529887E-3</v>
      </c>
      <c r="L126" s="12">
        <f t="shared" si="8"/>
        <v>4.5267674784974627E-5</v>
      </c>
      <c r="M126" s="12">
        <f t="shared" si="8"/>
        <v>9.4313269865614748E-5</v>
      </c>
      <c r="P126" s="12">
        <f t="shared" si="9"/>
        <v>-6.534020529646503E-5</v>
      </c>
    </row>
    <row r="127" spans="1:16" x14ac:dyDescent="0.25">
      <c r="A127" s="2">
        <v>43600</v>
      </c>
      <c r="B127" s="4">
        <v>1.66</v>
      </c>
      <c r="C127" s="4">
        <v>1.64</v>
      </c>
      <c r="E127" s="6">
        <f t="shared" si="5"/>
        <v>-5.988023952095814E-3</v>
      </c>
      <c r="F127" s="6">
        <f t="shared" si="5"/>
        <v>-2.3809523809523832E-2</v>
      </c>
      <c r="I127" s="6">
        <f t="shared" si="6"/>
        <v>-6.7637686514082475E-3</v>
      </c>
      <c r="J127" s="6">
        <f t="shared" si="7"/>
        <v>-2.6146214643955192E-2</v>
      </c>
      <c r="L127" s="12">
        <f t="shared" si="8"/>
        <v>4.5748566369772943E-5</v>
      </c>
      <c r="M127" s="12">
        <f t="shared" si="8"/>
        <v>6.8362454020777692E-4</v>
      </c>
      <c r="P127" s="12">
        <f t="shared" si="9"/>
        <v>1.7684694696177539E-4</v>
      </c>
    </row>
    <row r="128" spans="1:16" x14ac:dyDescent="0.25">
      <c r="A128" s="2">
        <v>43601</v>
      </c>
      <c r="B128" s="4">
        <v>1.65</v>
      </c>
      <c r="C128" s="4">
        <v>1.69</v>
      </c>
      <c r="E128" s="6">
        <f t="shared" si="5"/>
        <v>-6.0240963855421742E-3</v>
      </c>
      <c r="F128" s="6">
        <f t="shared" si="5"/>
        <v>3.0487804878048811E-2</v>
      </c>
      <c r="I128" s="6">
        <f t="shared" si="6"/>
        <v>-6.7998410848546078E-3</v>
      </c>
      <c r="J128" s="6">
        <f t="shared" si="7"/>
        <v>2.8151114043617451E-2</v>
      </c>
      <c r="L128" s="12">
        <f t="shared" si="8"/>
        <v>4.6237838779276692E-5</v>
      </c>
      <c r="M128" s="12">
        <f t="shared" si="8"/>
        <v>7.9248522189675574E-4</v>
      </c>
      <c r="P128" s="12">
        <f t="shared" si="9"/>
        <v>-1.9142310185821747E-4</v>
      </c>
    </row>
    <row r="129" spans="1:16" x14ac:dyDescent="0.25">
      <c r="A129" s="2">
        <v>43602</v>
      </c>
      <c r="B129" s="4">
        <v>1.64</v>
      </c>
      <c r="C129" s="4">
        <v>1.7</v>
      </c>
      <c r="E129" s="6">
        <f t="shared" si="5"/>
        <v>-6.0606060606060667E-3</v>
      </c>
      <c r="F129" s="6">
        <f t="shared" si="5"/>
        <v>5.9171597633136145E-3</v>
      </c>
      <c r="I129" s="6">
        <f t="shared" si="6"/>
        <v>-6.8363507599185002E-3</v>
      </c>
      <c r="J129" s="6">
        <f t="shared" si="7"/>
        <v>3.5804689288822557E-3</v>
      </c>
      <c r="L129" s="12">
        <f t="shared" si="8"/>
        <v>4.6735691712638257E-5</v>
      </c>
      <c r="M129" s="12">
        <f t="shared" si="8"/>
        <v>1.2819757750691247E-5</v>
      </c>
      <c r="P129" s="12">
        <f t="shared" si="9"/>
        <v>-2.4477341482828786E-5</v>
      </c>
    </row>
    <row r="130" spans="1:16" x14ac:dyDescent="0.25">
      <c r="A130" s="2">
        <v>43605</v>
      </c>
      <c r="B130" s="4">
        <v>1.62</v>
      </c>
      <c r="C130" s="4">
        <v>1.72</v>
      </c>
      <c r="E130" s="6">
        <f t="shared" si="5"/>
        <v>-1.2195121951219388E-2</v>
      </c>
      <c r="F130" s="6">
        <f t="shared" si="5"/>
        <v>1.1764705882352951E-2</v>
      </c>
      <c r="I130" s="6">
        <f t="shared" si="6"/>
        <v>-1.297086665053182E-2</v>
      </c>
      <c r="J130" s="6">
        <f t="shared" si="7"/>
        <v>9.4280150479215917E-3</v>
      </c>
      <c r="L130" s="12">
        <f t="shared" si="8"/>
        <v>1.6824338166587856E-4</v>
      </c>
      <c r="M130" s="12">
        <f t="shared" si="8"/>
        <v>8.8887467743835978E-5</v>
      </c>
      <c r="P130" s="12">
        <f t="shared" si="9"/>
        <v>-1.2228952596579835E-4</v>
      </c>
    </row>
    <row r="131" spans="1:16" x14ac:dyDescent="0.25">
      <c r="A131" s="2">
        <v>43606</v>
      </c>
      <c r="B131" s="4">
        <v>1.6</v>
      </c>
      <c r="C131" s="4">
        <v>1.68</v>
      </c>
      <c r="E131" s="6">
        <f t="shared" si="5"/>
        <v>-1.2345679012345689E-2</v>
      </c>
      <c r="F131" s="6">
        <f t="shared" si="5"/>
        <v>-2.3255813953488393E-2</v>
      </c>
      <c r="I131" s="6">
        <f t="shared" si="6"/>
        <v>-1.3121423711658121E-2</v>
      </c>
      <c r="J131" s="6">
        <f t="shared" si="7"/>
        <v>-2.5592504787919752E-2</v>
      </c>
      <c r="L131" s="12">
        <f t="shared" si="8"/>
        <v>1.72171760220864E-4</v>
      </c>
      <c r="M131" s="12">
        <f t="shared" si="8"/>
        <v>6.5497630131969547E-4</v>
      </c>
      <c r="P131" s="12">
        <f t="shared" si="9"/>
        <v>3.3581009916493426E-4</v>
      </c>
    </row>
    <row r="132" spans="1:16" x14ac:dyDescent="0.25">
      <c r="A132" s="2">
        <v>43607</v>
      </c>
      <c r="B132" s="4">
        <v>1.53</v>
      </c>
      <c r="C132" s="4">
        <v>1.61</v>
      </c>
      <c r="E132" s="6">
        <f t="shared" si="5"/>
        <v>-4.3750000000000039E-2</v>
      </c>
      <c r="F132" s="6">
        <f t="shared" si="5"/>
        <v>-4.1666666666666574E-2</v>
      </c>
      <c r="I132" s="6">
        <f t="shared" si="6"/>
        <v>-4.4525744699312475E-2</v>
      </c>
      <c r="J132" s="6">
        <f t="shared" si="7"/>
        <v>-4.4003357501097934E-2</v>
      </c>
      <c r="L132" s="12">
        <f t="shared" si="8"/>
        <v>1.9825419410283529E-3</v>
      </c>
      <c r="M132" s="12">
        <f t="shared" si="8"/>
        <v>1.9362954713694318E-3</v>
      </c>
      <c r="P132" s="12">
        <f t="shared" si="9"/>
        <v>1.9592822620064631E-3</v>
      </c>
    </row>
    <row r="133" spans="1:16" x14ac:dyDescent="0.25">
      <c r="A133" s="2">
        <v>43608</v>
      </c>
      <c r="B133" s="4">
        <v>1.51</v>
      </c>
      <c r="C133" s="4">
        <v>1.59</v>
      </c>
      <c r="E133" s="6">
        <f t="shared" ref="E133:F196" si="10">(B133-B132)/B132</f>
        <v>-1.3071895424836612E-2</v>
      </c>
      <c r="F133" s="6">
        <f t="shared" si="10"/>
        <v>-1.2422360248447215E-2</v>
      </c>
      <c r="I133" s="6">
        <f t="shared" ref="I133:I196" si="11">E133-$E$251</f>
        <v>-1.3847640124149047E-2</v>
      </c>
      <c r="J133" s="6">
        <f t="shared" ref="J133:J196" si="12">F133-$F$251</f>
        <v>-1.4759051082878574E-2</v>
      </c>
      <c r="L133" s="12">
        <f t="shared" ref="L133:M196" si="13">I133*I133</f>
        <v>1.9175713700794262E-4</v>
      </c>
      <c r="M133" s="12">
        <f t="shared" si="13"/>
        <v>2.1782958886701922E-4</v>
      </c>
      <c r="P133" s="12">
        <f t="shared" ref="P133:P196" si="14">I133*J133</f>
        <v>2.0437802796963479E-4</v>
      </c>
    </row>
    <row r="134" spans="1:16" x14ac:dyDescent="0.25">
      <c r="A134" s="2">
        <v>43609</v>
      </c>
      <c r="B134" s="4">
        <v>1.54</v>
      </c>
      <c r="C134" s="4">
        <v>1.64</v>
      </c>
      <c r="E134" s="6">
        <f t="shared" si="10"/>
        <v>1.986754966887419E-2</v>
      </c>
      <c r="F134" s="6">
        <f t="shared" si="10"/>
        <v>3.1446540880503034E-2</v>
      </c>
      <c r="I134" s="6">
        <f t="shared" si="11"/>
        <v>1.9091804969561758E-2</v>
      </c>
      <c r="J134" s="6">
        <f t="shared" si="12"/>
        <v>2.9109850046071674E-2</v>
      </c>
      <c r="L134" s="12">
        <f t="shared" si="13"/>
        <v>3.6449701699578301E-4</v>
      </c>
      <c r="M134" s="12">
        <f t="shared" si="13"/>
        <v>8.47383369704779E-4</v>
      </c>
      <c r="P134" s="12">
        <f t="shared" si="14"/>
        <v>5.5575957977278877E-4</v>
      </c>
    </row>
    <row r="135" spans="1:16" x14ac:dyDescent="0.25">
      <c r="A135" s="2">
        <v>43612</v>
      </c>
      <c r="B135" s="4">
        <v>1.52</v>
      </c>
      <c r="C135" s="4">
        <v>1.63</v>
      </c>
      <c r="E135" s="6">
        <f t="shared" si="10"/>
        <v>-1.2987012987012998E-2</v>
      </c>
      <c r="F135" s="6">
        <f t="shared" si="10"/>
        <v>-6.0975609756097615E-3</v>
      </c>
      <c r="I135" s="6">
        <f t="shared" si="11"/>
        <v>-1.3762757686325431E-2</v>
      </c>
      <c r="J135" s="6">
        <f t="shared" si="12"/>
        <v>-8.4342518100411212E-3</v>
      </c>
      <c r="L135" s="12">
        <f t="shared" si="13"/>
        <v>1.8941349913250972E-4</v>
      </c>
      <c r="M135" s="12">
        <f t="shared" si="13"/>
        <v>7.1136603595181925E-5</v>
      </c>
      <c r="P135" s="12">
        <f t="shared" si="14"/>
        <v>1.1607856392704762E-4</v>
      </c>
    </row>
    <row r="136" spans="1:16" x14ac:dyDescent="0.25">
      <c r="A136" s="2">
        <v>43613</v>
      </c>
      <c r="B136" s="4">
        <v>1.52</v>
      </c>
      <c r="C136" s="4">
        <v>1.66</v>
      </c>
      <c r="E136" s="6">
        <f t="shared" si="10"/>
        <v>0</v>
      </c>
      <c r="F136" s="6">
        <f t="shared" si="10"/>
        <v>1.8404907975460141E-2</v>
      </c>
      <c r="I136" s="6">
        <f t="shared" si="11"/>
        <v>-7.7574469931243357E-4</v>
      </c>
      <c r="J136" s="6">
        <f t="shared" si="12"/>
        <v>1.6068217141028782E-2</v>
      </c>
      <c r="L136" s="12">
        <f t="shared" si="13"/>
        <v>6.0177983851133794E-7</v>
      </c>
      <c r="M136" s="12">
        <f t="shared" si="13"/>
        <v>2.5818760209125115E-4</v>
      </c>
      <c r="P136" s="12">
        <f t="shared" si="14"/>
        <v>-1.2464834274554264E-5</v>
      </c>
    </row>
    <row r="137" spans="1:16" x14ac:dyDescent="0.25">
      <c r="A137" s="2">
        <v>43614</v>
      </c>
      <c r="B137" s="4">
        <v>1.54</v>
      </c>
      <c r="C137" s="4">
        <v>1.62</v>
      </c>
      <c r="E137" s="6">
        <f t="shared" si="10"/>
        <v>1.3157894736842117E-2</v>
      </c>
      <c r="F137" s="6">
        <f t="shared" si="10"/>
        <v>-2.4096385542168565E-2</v>
      </c>
      <c r="I137" s="6">
        <f t="shared" si="11"/>
        <v>1.2382150037529682E-2</v>
      </c>
      <c r="J137" s="6">
        <f t="shared" si="12"/>
        <v>-2.6433076376599925E-2</v>
      </c>
      <c r="L137" s="12">
        <f t="shared" si="13"/>
        <v>1.5331763955189631E-4</v>
      </c>
      <c r="M137" s="12">
        <f t="shared" si="13"/>
        <v>6.98707526731165E-4</v>
      </c>
      <c r="P137" s="12">
        <f t="shared" si="14"/>
        <v>-3.272983176485417E-4</v>
      </c>
    </row>
    <row r="138" spans="1:16" x14ac:dyDescent="0.25">
      <c r="A138" s="2">
        <v>43615</v>
      </c>
      <c r="B138" s="4">
        <v>1.6</v>
      </c>
      <c r="C138" s="4">
        <v>1.66</v>
      </c>
      <c r="E138" s="6">
        <f t="shared" si="10"/>
        <v>3.8961038961038995E-2</v>
      </c>
      <c r="F138" s="6">
        <f t="shared" si="10"/>
        <v>2.4691358024691242E-2</v>
      </c>
      <c r="I138" s="6">
        <f t="shared" si="11"/>
        <v>3.8185294261726559E-2</v>
      </c>
      <c r="J138" s="6">
        <f t="shared" si="12"/>
        <v>2.2354667190259882E-2</v>
      </c>
      <c r="L138" s="12">
        <f t="shared" si="13"/>
        <v>1.4581166978546473E-3</v>
      </c>
      <c r="M138" s="12">
        <f t="shared" si="13"/>
        <v>4.9973114518728169E-4</v>
      </c>
      <c r="P138" s="12">
        <f t="shared" si="14"/>
        <v>8.5361954478303771E-4</v>
      </c>
    </row>
    <row r="139" spans="1:16" x14ac:dyDescent="0.25">
      <c r="A139" s="2">
        <v>43616</v>
      </c>
      <c r="B139" s="4">
        <v>1.6</v>
      </c>
      <c r="C139" s="4">
        <v>1.69</v>
      </c>
      <c r="E139" s="6">
        <f t="shared" si="10"/>
        <v>0</v>
      </c>
      <c r="F139" s="6">
        <f t="shared" si="10"/>
        <v>1.8072289156626523E-2</v>
      </c>
      <c r="I139" s="6">
        <f t="shared" si="11"/>
        <v>-7.7574469931243357E-4</v>
      </c>
      <c r="J139" s="6">
        <f t="shared" si="12"/>
        <v>1.5735598322195163E-2</v>
      </c>
      <c r="L139" s="12">
        <f t="shared" si="13"/>
        <v>6.0177983851133794E-7</v>
      </c>
      <c r="M139" s="12">
        <f t="shared" si="13"/>
        <v>2.4760905455747121E-4</v>
      </c>
      <c r="P139" s="12">
        <f t="shared" si="14"/>
        <v>-1.2206806988952521E-5</v>
      </c>
    </row>
    <row r="140" spans="1:16" x14ac:dyDescent="0.25">
      <c r="A140" s="2">
        <v>43619</v>
      </c>
      <c r="B140" s="4">
        <v>1.6</v>
      </c>
      <c r="C140" s="4">
        <v>1.68</v>
      </c>
      <c r="E140" s="6">
        <f t="shared" si="10"/>
        <v>0</v>
      </c>
      <c r="F140" s="6">
        <f t="shared" si="10"/>
        <v>-5.9171597633136145E-3</v>
      </c>
      <c r="I140" s="6">
        <f t="shared" si="11"/>
        <v>-7.7574469931243357E-4</v>
      </c>
      <c r="J140" s="6">
        <f t="shared" si="12"/>
        <v>-8.2538505977449734E-3</v>
      </c>
      <c r="L140" s="12">
        <f t="shared" si="13"/>
        <v>6.0177983851133794E-7</v>
      </c>
      <c r="M140" s="12">
        <f t="shared" si="13"/>
        <v>6.8126049689895053E-5</v>
      </c>
      <c r="P140" s="12">
        <f t="shared" si="14"/>
        <v>6.4028808501174241E-6</v>
      </c>
    </row>
    <row r="141" spans="1:16" x14ac:dyDescent="0.25">
      <c r="A141" s="2">
        <v>43623</v>
      </c>
      <c r="B141" s="4">
        <v>1.65</v>
      </c>
      <c r="C141" s="4">
        <v>1.75</v>
      </c>
      <c r="E141" s="6">
        <f t="shared" si="10"/>
        <v>3.1249999999999889E-2</v>
      </c>
      <c r="F141" s="6">
        <f t="shared" si="10"/>
        <v>4.1666666666666706E-2</v>
      </c>
      <c r="I141" s="6">
        <f t="shared" si="11"/>
        <v>3.0474255300687456E-2</v>
      </c>
      <c r="J141" s="6">
        <f t="shared" si="12"/>
        <v>3.9329975832235346E-2</v>
      </c>
      <c r="L141" s="12">
        <f t="shared" si="13"/>
        <v>9.2868023613147752E-4</v>
      </c>
      <c r="M141" s="12">
        <f t="shared" si="13"/>
        <v>1.5468469989642164E-3</v>
      </c>
      <c r="P141" s="12">
        <f t="shared" si="14"/>
        <v>1.1985517244814075E-3</v>
      </c>
    </row>
    <row r="142" spans="1:16" x14ac:dyDescent="0.25">
      <c r="A142" s="2">
        <v>43626</v>
      </c>
      <c r="B142" s="4">
        <v>1.68</v>
      </c>
      <c r="C142" s="4">
        <v>1.81</v>
      </c>
      <c r="E142" s="6">
        <f t="shared" si="10"/>
        <v>1.8181818181818198E-2</v>
      </c>
      <c r="F142" s="6">
        <f t="shared" si="10"/>
        <v>3.4285714285714315E-2</v>
      </c>
      <c r="I142" s="6">
        <f t="shared" si="11"/>
        <v>1.7406073482505766E-2</v>
      </c>
      <c r="J142" s="6">
        <f t="shared" si="12"/>
        <v>3.1949023451282955E-2</v>
      </c>
      <c r="L142" s="12">
        <f t="shared" si="13"/>
        <v>3.0297139407839039E-4</v>
      </c>
      <c r="M142" s="12">
        <f t="shared" si="13"/>
        <v>1.0207400994906282E-3</v>
      </c>
      <c r="P142" s="12">
        <f t="shared" si="14"/>
        <v>5.5610704988733105E-4</v>
      </c>
    </row>
    <row r="143" spans="1:16" x14ac:dyDescent="0.25">
      <c r="A143" s="2">
        <v>43627</v>
      </c>
      <c r="B143" s="4">
        <v>1.66</v>
      </c>
      <c r="C143" s="4">
        <v>1.82</v>
      </c>
      <c r="E143" s="6">
        <f t="shared" si="10"/>
        <v>-1.1904761904761916E-2</v>
      </c>
      <c r="F143" s="6">
        <f t="shared" si="10"/>
        <v>5.5248618784530436E-3</v>
      </c>
      <c r="I143" s="6">
        <f t="shared" si="11"/>
        <v>-1.2680506604074351E-2</v>
      </c>
      <c r="J143" s="6">
        <f t="shared" si="12"/>
        <v>3.1881710440216848E-3</v>
      </c>
      <c r="L143" s="12">
        <f t="shared" si="13"/>
        <v>1.6079524773597321E-4</v>
      </c>
      <c r="M143" s="12">
        <f t="shared" si="13"/>
        <v>1.0164434605938319E-5</v>
      </c>
      <c r="P143" s="12">
        <f t="shared" si="14"/>
        <v>-4.0427623978635591E-5</v>
      </c>
    </row>
    <row r="144" spans="1:16" x14ac:dyDescent="0.25">
      <c r="A144" s="2">
        <v>43628</v>
      </c>
      <c r="B144" s="4">
        <v>1.66</v>
      </c>
      <c r="C144" s="4">
        <v>1.79</v>
      </c>
      <c r="E144" s="6">
        <f t="shared" si="10"/>
        <v>0</v>
      </c>
      <c r="F144" s="6">
        <f t="shared" si="10"/>
        <v>-1.6483516483516498E-2</v>
      </c>
      <c r="I144" s="6">
        <f t="shared" si="11"/>
        <v>-7.7574469931243357E-4</v>
      </c>
      <c r="J144" s="6">
        <f t="shared" si="12"/>
        <v>-1.8820207317947858E-2</v>
      </c>
      <c r="L144" s="12">
        <f t="shared" si="13"/>
        <v>6.0177983851133794E-7</v>
      </c>
      <c r="M144" s="12">
        <f t="shared" si="13"/>
        <v>3.542002034905381E-4</v>
      </c>
      <c r="P144" s="12">
        <f t="shared" si="14"/>
        <v>1.4599676066859122E-5</v>
      </c>
    </row>
    <row r="145" spans="1:16" x14ac:dyDescent="0.25">
      <c r="A145" s="2">
        <v>43629</v>
      </c>
      <c r="B145" s="4">
        <v>1.99</v>
      </c>
      <c r="C145" s="4">
        <v>1.71</v>
      </c>
      <c r="E145" s="6">
        <f t="shared" si="10"/>
        <v>0.19879518072289162</v>
      </c>
      <c r="F145" s="6">
        <f t="shared" si="10"/>
        <v>-4.4692737430167634E-2</v>
      </c>
      <c r="I145" s="6">
        <f t="shared" si="11"/>
        <v>0.19801943602357919</v>
      </c>
      <c r="J145" s="6">
        <f t="shared" si="12"/>
        <v>-4.7029428264598994E-2</v>
      </c>
      <c r="L145" s="12">
        <f t="shared" si="13"/>
        <v>3.921169704309637E-2</v>
      </c>
      <c r="M145" s="12">
        <f t="shared" si="13"/>
        <v>2.2117671228950625E-3</v>
      </c>
      <c r="P145" s="12">
        <f t="shared" si="14"/>
        <v>-9.3127408614672672E-3</v>
      </c>
    </row>
    <row r="146" spans="1:16" x14ac:dyDescent="0.25">
      <c r="A146" s="2">
        <v>43630</v>
      </c>
      <c r="B146" s="4">
        <v>2.12</v>
      </c>
      <c r="C146" s="4">
        <v>1.69</v>
      </c>
      <c r="E146" s="6">
        <f t="shared" si="10"/>
        <v>6.5326633165829207E-2</v>
      </c>
      <c r="F146" s="6">
        <f t="shared" si="10"/>
        <v>-1.169590643274855E-2</v>
      </c>
      <c r="I146" s="6">
        <f t="shared" si="11"/>
        <v>6.455088846651677E-2</v>
      </c>
      <c r="J146" s="6">
        <f t="shared" si="12"/>
        <v>-1.4032597267179907E-2</v>
      </c>
      <c r="L146" s="12">
        <f t="shared" si="13"/>
        <v>4.1668172018166881E-3</v>
      </c>
      <c r="M146" s="12">
        <f t="shared" si="13"/>
        <v>1.96913786062865E-4</v>
      </c>
      <c r="P146" s="12">
        <f t="shared" si="14"/>
        <v>-9.0581662108927825E-4</v>
      </c>
    </row>
    <row r="147" spans="1:16" x14ac:dyDescent="0.25">
      <c r="A147" s="2">
        <v>43633</v>
      </c>
      <c r="B147" s="4">
        <v>2.12</v>
      </c>
      <c r="C147" s="4">
        <v>1.71</v>
      </c>
      <c r="E147" s="6">
        <f t="shared" si="10"/>
        <v>0</v>
      </c>
      <c r="F147" s="6">
        <f t="shared" si="10"/>
        <v>1.1834319526627229E-2</v>
      </c>
      <c r="I147" s="6">
        <f t="shared" si="11"/>
        <v>-7.7574469931243357E-4</v>
      </c>
      <c r="J147" s="6">
        <f t="shared" si="12"/>
        <v>9.4976286921958711E-3</v>
      </c>
      <c r="L147" s="12">
        <f t="shared" si="13"/>
        <v>6.0177983851133794E-7</v>
      </c>
      <c r="M147" s="12">
        <f t="shared" si="13"/>
        <v>9.0204950774822255E-5</v>
      </c>
      <c r="P147" s="12">
        <f t="shared" si="14"/>
        <v>-7.3677351140086278E-6</v>
      </c>
    </row>
    <row r="148" spans="1:16" x14ac:dyDescent="0.25">
      <c r="A148" s="2">
        <v>43634</v>
      </c>
      <c r="B148" s="4">
        <v>2.12</v>
      </c>
      <c r="C148" s="4">
        <v>1.74</v>
      </c>
      <c r="E148" s="6">
        <f t="shared" si="10"/>
        <v>0</v>
      </c>
      <c r="F148" s="6">
        <f t="shared" si="10"/>
        <v>1.7543859649122823E-2</v>
      </c>
      <c r="I148" s="6">
        <f t="shared" si="11"/>
        <v>-7.7574469931243357E-4</v>
      </c>
      <c r="J148" s="6">
        <f t="shared" si="12"/>
        <v>1.5207168814691464E-2</v>
      </c>
      <c r="L148" s="12">
        <f t="shared" si="13"/>
        <v>6.0177983851133794E-7</v>
      </c>
      <c r="M148" s="12">
        <f t="shared" si="13"/>
        <v>2.3125798335852459E-4</v>
      </c>
      <c r="P148" s="12">
        <f t="shared" si="14"/>
        <v>-1.1796880599546247E-5</v>
      </c>
    </row>
    <row r="149" spans="1:16" x14ac:dyDescent="0.25">
      <c r="A149" s="2">
        <v>43635</v>
      </c>
      <c r="B149" s="4">
        <v>2.06</v>
      </c>
      <c r="C149" s="4">
        <v>1.72</v>
      </c>
      <c r="E149" s="6">
        <f t="shared" si="10"/>
        <v>-2.8301886792452855E-2</v>
      </c>
      <c r="F149" s="6">
        <f t="shared" si="10"/>
        <v>-1.1494252873563229E-2</v>
      </c>
      <c r="I149" s="6">
        <f t="shared" si="11"/>
        <v>-2.9077631491765288E-2</v>
      </c>
      <c r="J149" s="6">
        <f t="shared" si="12"/>
        <v>-1.3830943707994588E-2</v>
      </c>
      <c r="L149" s="12">
        <f t="shared" si="13"/>
        <v>8.4550865317090042E-4</v>
      </c>
      <c r="M149" s="12">
        <f t="shared" si="13"/>
        <v>1.9129500385371508E-4</v>
      </c>
      <c r="P149" s="12">
        <f t="shared" si="14"/>
        <v>4.0217108432441642E-4</v>
      </c>
    </row>
    <row r="150" spans="1:16" x14ac:dyDescent="0.25">
      <c r="A150" s="2">
        <v>43636</v>
      </c>
      <c r="B150" s="4">
        <v>2.04</v>
      </c>
      <c r="C150" s="4">
        <v>1.72</v>
      </c>
      <c r="E150" s="6">
        <f t="shared" si="10"/>
        <v>-9.7087378640776777E-3</v>
      </c>
      <c r="F150" s="6">
        <f t="shared" si="10"/>
        <v>0</v>
      </c>
      <c r="I150" s="6">
        <f t="shared" si="11"/>
        <v>-1.0484482563390112E-2</v>
      </c>
      <c r="J150" s="6">
        <f t="shared" si="12"/>
        <v>-2.3366908344313589E-3</v>
      </c>
      <c r="L150" s="12">
        <f t="shared" si="13"/>
        <v>1.099243746220313E-4</v>
      </c>
      <c r="M150" s="12">
        <f t="shared" si="13"/>
        <v>5.4601240557155202E-6</v>
      </c>
      <c r="P150" s="12">
        <f t="shared" si="14"/>
        <v>2.4498994309629073E-5</v>
      </c>
    </row>
    <row r="151" spans="1:16" x14ac:dyDescent="0.25">
      <c r="A151" s="2">
        <v>43637</v>
      </c>
      <c r="B151" s="4">
        <v>2</v>
      </c>
      <c r="C151" s="4">
        <v>1.71</v>
      </c>
      <c r="E151" s="6">
        <f t="shared" si="10"/>
        <v>-1.9607843137254919E-2</v>
      </c>
      <c r="F151" s="6">
        <f t="shared" si="10"/>
        <v>-5.8139534883720981E-3</v>
      </c>
      <c r="I151" s="6">
        <f t="shared" si="11"/>
        <v>-2.0383587836567352E-2</v>
      </c>
      <c r="J151" s="6">
        <f t="shared" si="12"/>
        <v>-8.1506443228034561E-3</v>
      </c>
      <c r="L151" s="12">
        <f t="shared" si="13"/>
        <v>4.1549065309105652E-4</v>
      </c>
      <c r="M151" s="12">
        <f t="shared" si="13"/>
        <v>6.6433002876848207E-5</v>
      </c>
      <c r="P151" s="12">
        <f t="shared" si="14"/>
        <v>1.6613937447848326E-4</v>
      </c>
    </row>
    <row r="152" spans="1:16" x14ac:dyDescent="0.25">
      <c r="A152" s="2">
        <v>43640</v>
      </c>
      <c r="B152" s="4">
        <v>2.02</v>
      </c>
      <c r="C152" s="4">
        <v>1.73</v>
      </c>
      <c r="E152" s="6">
        <f t="shared" si="10"/>
        <v>1.0000000000000009E-2</v>
      </c>
      <c r="F152" s="6">
        <f t="shared" si="10"/>
        <v>1.169590643274855E-2</v>
      </c>
      <c r="I152" s="6">
        <f t="shared" si="11"/>
        <v>9.2242553006875762E-3</v>
      </c>
      <c r="J152" s="6">
        <f t="shared" si="12"/>
        <v>9.3592155983171915E-3</v>
      </c>
      <c r="L152" s="12">
        <f t="shared" si="13"/>
        <v>8.5086885852262846E-5</v>
      </c>
      <c r="M152" s="12">
        <f t="shared" si="13"/>
        <v>8.7594916615783819E-5</v>
      </c>
      <c r="P152" s="12">
        <f t="shared" si="14"/>
        <v>8.6331794093055198E-5</v>
      </c>
    </row>
    <row r="153" spans="1:16" x14ac:dyDescent="0.25">
      <c r="A153" s="2">
        <v>43641</v>
      </c>
      <c r="B153" s="4">
        <v>2.02</v>
      </c>
      <c r="C153" s="4">
        <v>1.75</v>
      </c>
      <c r="E153" s="6">
        <f t="shared" si="10"/>
        <v>0</v>
      </c>
      <c r="F153" s="6">
        <f t="shared" si="10"/>
        <v>1.1560693641618507E-2</v>
      </c>
      <c r="I153" s="6">
        <f t="shared" si="11"/>
        <v>-7.7574469931243357E-4</v>
      </c>
      <c r="J153" s="6">
        <f t="shared" si="12"/>
        <v>9.224002807187149E-3</v>
      </c>
      <c r="L153" s="12">
        <f t="shared" si="13"/>
        <v>6.0177983851133794E-7</v>
      </c>
      <c r="M153" s="12">
        <f t="shared" si="13"/>
        <v>8.5082227786996401E-5</v>
      </c>
      <c r="P153" s="12">
        <f t="shared" si="14"/>
        <v>-7.155471284118438E-6</v>
      </c>
    </row>
    <row r="154" spans="1:16" x14ac:dyDescent="0.25">
      <c r="A154" s="2">
        <v>43642</v>
      </c>
      <c r="B154" s="4">
        <v>2.0699999999999998</v>
      </c>
      <c r="C154" s="4">
        <v>1.74</v>
      </c>
      <c r="E154" s="6">
        <f t="shared" si="10"/>
        <v>2.4752475247524663E-2</v>
      </c>
      <c r="F154" s="6">
        <f t="shared" si="10"/>
        <v>-5.7142857142857195E-3</v>
      </c>
      <c r="I154" s="6">
        <f t="shared" si="11"/>
        <v>2.3976730548212231E-2</v>
      </c>
      <c r="J154" s="6">
        <f t="shared" si="12"/>
        <v>-8.0509765487170783E-3</v>
      </c>
      <c r="L154" s="12">
        <f t="shared" si="13"/>
        <v>5.7488360778157354E-4</v>
      </c>
      <c r="M154" s="12">
        <f t="shared" si="13"/>
        <v>6.4818223387992364E-5</v>
      </c>
      <c r="P154" s="12">
        <f t="shared" si="14"/>
        <v>-1.9303609535856504E-4</v>
      </c>
    </row>
    <row r="155" spans="1:16" x14ac:dyDescent="0.25">
      <c r="A155" s="2">
        <v>43643</v>
      </c>
      <c r="B155" s="4">
        <v>2.0699999999999998</v>
      </c>
      <c r="C155" s="4">
        <v>1.74</v>
      </c>
      <c r="E155" s="6">
        <f t="shared" si="10"/>
        <v>0</v>
      </c>
      <c r="F155" s="6">
        <f t="shared" si="10"/>
        <v>0</v>
      </c>
      <c r="I155" s="6">
        <f t="shared" si="11"/>
        <v>-7.7574469931243357E-4</v>
      </c>
      <c r="J155" s="6">
        <f t="shared" si="12"/>
        <v>-2.3366908344313589E-3</v>
      </c>
      <c r="L155" s="12">
        <f t="shared" si="13"/>
        <v>6.0177983851133794E-7</v>
      </c>
      <c r="M155" s="12">
        <f t="shared" si="13"/>
        <v>5.4601240557155202E-6</v>
      </c>
      <c r="P155" s="12">
        <f t="shared" si="14"/>
        <v>1.8126755287420739E-6</v>
      </c>
    </row>
    <row r="156" spans="1:16" x14ac:dyDescent="0.25">
      <c r="A156" s="2">
        <v>43644</v>
      </c>
      <c r="B156" s="4">
        <v>2.04</v>
      </c>
      <c r="C156" s="4">
        <v>1.75</v>
      </c>
      <c r="E156" s="6">
        <f t="shared" si="10"/>
        <v>-1.4492753623188312E-2</v>
      </c>
      <c r="F156" s="6">
        <f t="shared" si="10"/>
        <v>5.7471264367816143E-3</v>
      </c>
      <c r="I156" s="6">
        <f t="shared" si="11"/>
        <v>-1.5268498322500747E-2</v>
      </c>
      <c r="J156" s="6">
        <f t="shared" si="12"/>
        <v>3.4104356023502555E-3</v>
      </c>
      <c r="L156" s="12">
        <f t="shared" si="13"/>
        <v>2.3312704102420811E-4</v>
      </c>
      <c r="M156" s="12">
        <f t="shared" si="13"/>
        <v>1.163107099777815E-5</v>
      </c>
      <c r="P156" s="12">
        <f t="shared" si="14"/>
        <v>-5.2072230273481698E-5</v>
      </c>
    </row>
    <row r="157" spans="1:16" x14ac:dyDescent="0.25">
      <c r="A157" s="2">
        <v>43647</v>
      </c>
      <c r="B157" s="4">
        <v>2.06</v>
      </c>
      <c r="C157" s="4">
        <v>1.79</v>
      </c>
      <c r="E157" s="6">
        <f t="shared" si="10"/>
        <v>9.8039215686274595E-3</v>
      </c>
      <c r="F157" s="6">
        <f t="shared" si="10"/>
        <v>2.2857142857142878E-2</v>
      </c>
      <c r="I157" s="6">
        <f t="shared" si="11"/>
        <v>9.0281768693150251E-3</v>
      </c>
      <c r="J157" s="6">
        <f t="shared" si="12"/>
        <v>2.0520452022711518E-2</v>
      </c>
      <c r="L157" s="12">
        <f t="shared" si="13"/>
        <v>8.1507977583634842E-5</v>
      </c>
      <c r="M157" s="12">
        <f t="shared" si="13"/>
        <v>4.2108895121640525E-4</v>
      </c>
      <c r="P157" s="12">
        <f t="shared" si="14"/>
        <v>1.8526227029933286E-4</v>
      </c>
    </row>
    <row r="158" spans="1:16" x14ac:dyDescent="0.25">
      <c r="A158" s="2">
        <v>43648</v>
      </c>
      <c r="B158" s="4">
        <v>2.15</v>
      </c>
      <c r="C158" s="4">
        <v>1.85</v>
      </c>
      <c r="E158" s="6">
        <f t="shared" si="10"/>
        <v>4.3689320388349447E-2</v>
      </c>
      <c r="F158" s="6">
        <f t="shared" si="10"/>
        <v>3.3519553072625725E-2</v>
      </c>
      <c r="I158" s="6">
        <f t="shared" si="11"/>
        <v>4.291357568903701E-2</v>
      </c>
      <c r="J158" s="6">
        <f t="shared" si="12"/>
        <v>3.1182862238194366E-2</v>
      </c>
      <c r="L158" s="12">
        <f t="shared" si="13"/>
        <v>1.8415749784187084E-3</v>
      </c>
      <c r="M158" s="12">
        <f t="shared" si="13"/>
        <v>9.723708973662081E-4</v>
      </c>
      <c r="P158" s="12">
        <f t="shared" si="14"/>
        <v>1.3381681188595678E-3</v>
      </c>
    </row>
    <row r="159" spans="1:16" x14ac:dyDescent="0.25">
      <c r="A159" s="2">
        <v>43649</v>
      </c>
      <c r="B159" s="4">
        <v>2.39</v>
      </c>
      <c r="C159" s="4">
        <v>1.85</v>
      </c>
      <c r="E159" s="6">
        <f t="shared" si="10"/>
        <v>0.1116279069767443</v>
      </c>
      <c r="F159" s="6">
        <f t="shared" si="10"/>
        <v>0</v>
      </c>
      <c r="I159" s="6">
        <f t="shared" si="11"/>
        <v>0.11085216227743186</v>
      </c>
      <c r="J159" s="6">
        <f t="shared" si="12"/>
        <v>-2.3366908344313589E-3</v>
      </c>
      <c r="L159" s="12">
        <f t="shared" si="13"/>
        <v>1.2288201881582087E-2</v>
      </c>
      <c r="M159" s="12">
        <f t="shared" si="13"/>
        <v>5.4601240557155202E-6</v>
      </c>
      <c r="P159" s="12">
        <f t="shared" si="14"/>
        <v>-2.5902723157057267E-4</v>
      </c>
    </row>
    <row r="160" spans="1:16" x14ac:dyDescent="0.25">
      <c r="A160" s="2">
        <v>43650</v>
      </c>
      <c r="B160" s="4">
        <v>2.41</v>
      </c>
      <c r="C160" s="4">
        <v>1.89</v>
      </c>
      <c r="E160" s="6">
        <f t="shared" si="10"/>
        <v>8.3682008368200899E-3</v>
      </c>
      <c r="F160" s="6">
        <f t="shared" si="10"/>
        <v>2.1621621621621519E-2</v>
      </c>
      <c r="I160" s="6">
        <f t="shared" si="11"/>
        <v>7.5924561375076563E-3</v>
      </c>
      <c r="J160" s="6">
        <f t="shared" si="12"/>
        <v>1.9284930787190159E-2</v>
      </c>
      <c r="L160" s="12">
        <f t="shared" si="13"/>
        <v>5.7645390199977677E-5</v>
      </c>
      <c r="M160" s="12">
        <f t="shared" si="13"/>
        <v>3.7190855546671484E-4</v>
      </c>
      <c r="P160" s="12">
        <f t="shared" si="14"/>
        <v>1.4641999111661229E-4</v>
      </c>
    </row>
    <row r="161" spans="1:16" x14ac:dyDescent="0.25">
      <c r="A161" s="2">
        <v>43651</v>
      </c>
      <c r="B161" s="4">
        <v>2.35</v>
      </c>
      <c r="C161" s="4">
        <v>1.94</v>
      </c>
      <c r="E161" s="6">
        <f t="shared" si="10"/>
        <v>-2.4896265560165994E-2</v>
      </c>
      <c r="F161" s="6">
        <f t="shared" si="10"/>
        <v>2.6455026455026481E-2</v>
      </c>
      <c r="I161" s="6">
        <f t="shared" si="11"/>
        <v>-2.5672010259478427E-2</v>
      </c>
      <c r="J161" s="6">
        <f t="shared" si="12"/>
        <v>2.4118335620595122E-2</v>
      </c>
      <c r="L161" s="12">
        <f t="shared" si="13"/>
        <v>6.5905211076276564E-4</v>
      </c>
      <c r="M161" s="12">
        <f t="shared" si="13"/>
        <v>5.8169411310766744E-4</v>
      </c>
      <c r="P161" s="12">
        <f t="shared" si="14"/>
        <v>-6.1916615949346194E-4</v>
      </c>
    </row>
    <row r="162" spans="1:16" x14ac:dyDescent="0.25">
      <c r="A162" s="2">
        <v>43654</v>
      </c>
      <c r="B162" s="4">
        <v>2.35</v>
      </c>
      <c r="C162" s="4">
        <v>1.95</v>
      </c>
      <c r="E162" s="6">
        <f t="shared" si="10"/>
        <v>0</v>
      </c>
      <c r="F162" s="6">
        <f t="shared" si="10"/>
        <v>5.1546391752577371E-3</v>
      </c>
      <c r="I162" s="6">
        <f t="shared" si="11"/>
        <v>-7.7574469931243357E-4</v>
      </c>
      <c r="J162" s="6">
        <f t="shared" si="12"/>
        <v>2.8179483408263782E-3</v>
      </c>
      <c r="L162" s="12">
        <f t="shared" si="13"/>
        <v>6.0177983851133794E-7</v>
      </c>
      <c r="M162" s="12">
        <f t="shared" si="13"/>
        <v>7.9408328515661383E-6</v>
      </c>
      <c r="P162" s="12">
        <f t="shared" si="14"/>
        <v>-2.1860084883323298E-6</v>
      </c>
    </row>
    <row r="163" spans="1:16" x14ac:dyDescent="0.25">
      <c r="A163" s="2">
        <v>43655</v>
      </c>
      <c r="B163" s="4">
        <v>2.29</v>
      </c>
      <c r="C163" s="4">
        <v>1.83</v>
      </c>
      <c r="E163" s="6">
        <f t="shared" si="10"/>
        <v>-2.5531914893617044E-2</v>
      </c>
      <c r="F163" s="6">
        <f t="shared" si="10"/>
        <v>-6.1538461538461479E-2</v>
      </c>
      <c r="I163" s="6">
        <f t="shared" si="11"/>
        <v>-2.6307659592929477E-2</v>
      </c>
      <c r="J163" s="6">
        <f t="shared" si="12"/>
        <v>-6.3875152372892832E-2</v>
      </c>
      <c r="L163" s="12">
        <f t="shared" si="13"/>
        <v>6.9209295325745436E-4</v>
      </c>
      <c r="M163" s="12">
        <f t="shared" si="13"/>
        <v>4.0800350906602771E-3</v>
      </c>
      <c r="P163" s="12">
        <f t="shared" si="14"/>
        <v>1.6804057650725661E-3</v>
      </c>
    </row>
    <row r="164" spans="1:16" x14ac:dyDescent="0.25">
      <c r="A164" s="2">
        <v>43656</v>
      </c>
      <c r="B164" s="4">
        <v>2.27</v>
      </c>
      <c r="C164" s="4">
        <v>1.86</v>
      </c>
      <c r="E164" s="6">
        <f t="shared" si="10"/>
        <v>-8.7336244541484798E-3</v>
      </c>
      <c r="F164" s="6">
        <f t="shared" si="10"/>
        <v>1.6393442622950834E-2</v>
      </c>
      <c r="I164" s="6">
        <f t="shared" si="11"/>
        <v>-9.5093691534609143E-3</v>
      </c>
      <c r="J164" s="6">
        <f t="shared" si="12"/>
        <v>1.4056751788519475E-2</v>
      </c>
      <c r="L164" s="12">
        <f t="shared" si="13"/>
        <v>9.0428101696793939E-5</v>
      </c>
      <c r="M164" s="12">
        <f t="shared" si="13"/>
        <v>1.9759227084404545E-4</v>
      </c>
      <c r="P164" s="12">
        <f t="shared" si="14"/>
        <v>-1.3367084185560363E-4</v>
      </c>
    </row>
    <row r="165" spans="1:16" x14ac:dyDescent="0.25">
      <c r="A165" s="2">
        <v>43657</v>
      </c>
      <c r="B165" s="4">
        <v>2.29</v>
      </c>
      <c r="C165" s="4">
        <v>1.88</v>
      </c>
      <c r="E165" s="6">
        <f t="shared" si="10"/>
        <v>8.8105726872246774E-3</v>
      </c>
      <c r="F165" s="6">
        <f t="shared" si="10"/>
        <v>1.0752688172042901E-2</v>
      </c>
      <c r="I165" s="6">
        <f t="shared" si="11"/>
        <v>8.0348279879122429E-3</v>
      </c>
      <c r="J165" s="6">
        <f t="shared" si="12"/>
        <v>8.4159973376115409E-3</v>
      </c>
      <c r="L165" s="12">
        <f t="shared" si="13"/>
        <v>6.4558460795337895E-5</v>
      </c>
      <c r="M165" s="12">
        <f t="shared" si="13"/>
        <v>7.082901118668455E-5</v>
      </c>
      <c r="P165" s="12">
        <f t="shared" si="14"/>
        <v>6.762109095443613E-5</v>
      </c>
    </row>
    <row r="166" spans="1:16" x14ac:dyDescent="0.25">
      <c r="A166" s="2">
        <v>43658</v>
      </c>
      <c r="B166" s="4">
        <v>2.2400000000000002</v>
      </c>
      <c r="C166" s="4">
        <v>1.84</v>
      </c>
      <c r="E166" s="6">
        <f t="shared" si="10"/>
        <v>-2.1834061135371102E-2</v>
      </c>
      <c r="F166" s="6">
        <f t="shared" si="10"/>
        <v>-2.1276595744680753E-2</v>
      </c>
      <c r="I166" s="6">
        <f t="shared" si="11"/>
        <v>-2.2609805834683534E-2</v>
      </c>
      <c r="J166" s="6">
        <f t="shared" si="12"/>
        <v>-2.3613286579112113E-2</v>
      </c>
      <c r="L166" s="12">
        <f t="shared" si="13"/>
        <v>5.1120331988208957E-4</v>
      </c>
      <c r="M166" s="12">
        <f t="shared" si="13"/>
        <v>5.5758730306727626E-4</v>
      </c>
      <c r="P166" s="12">
        <f t="shared" si="14"/>
        <v>5.3389182467246344E-4</v>
      </c>
    </row>
    <row r="167" spans="1:16" x14ac:dyDescent="0.25">
      <c r="A167" s="2">
        <v>43662</v>
      </c>
      <c r="B167" s="4">
        <v>2.2400000000000002</v>
      </c>
      <c r="C167" s="4">
        <v>1.86</v>
      </c>
      <c r="E167" s="6">
        <f t="shared" si="10"/>
        <v>0</v>
      </c>
      <c r="F167" s="6">
        <f t="shared" si="10"/>
        <v>1.0869565217391313E-2</v>
      </c>
      <c r="I167" s="6">
        <f t="shared" si="11"/>
        <v>-7.7574469931243357E-4</v>
      </c>
      <c r="J167" s="6">
        <f t="shared" si="12"/>
        <v>8.5328743829599547E-3</v>
      </c>
      <c r="L167" s="12">
        <f t="shared" si="13"/>
        <v>6.0177983851133794E-7</v>
      </c>
      <c r="M167" s="12">
        <f t="shared" si="13"/>
        <v>7.2809945235374226E-5</v>
      </c>
      <c r="P167" s="12">
        <f t="shared" si="14"/>
        <v>-6.619332072480037E-6</v>
      </c>
    </row>
    <row r="168" spans="1:16" x14ac:dyDescent="0.25">
      <c r="A168" s="2">
        <v>43663</v>
      </c>
      <c r="B168" s="4">
        <v>2.37</v>
      </c>
      <c r="C168" s="4">
        <v>1.86</v>
      </c>
      <c r="E168" s="6">
        <f t="shared" si="10"/>
        <v>5.8035714285714232E-2</v>
      </c>
      <c r="F168" s="6">
        <f t="shared" si="10"/>
        <v>0</v>
      </c>
      <c r="I168" s="6">
        <f t="shared" si="11"/>
        <v>5.7259969586401796E-2</v>
      </c>
      <c r="J168" s="6">
        <f t="shared" si="12"/>
        <v>-2.3366908344313589E-3</v>
      </c>
      <c r="L168" s="12">
        <f t="shared" si="13"/>
        <v>3.2787041170356588E-3</v>
      </c>
      <c r="M168" s="12">
        <f t="shared" si="13"/>
        <v>5.4601240557155202E-6</v>
      </c>
      <c r="P168" s="12">
        <f t="shared" si="14"/>
        <v>-1.3379884611236344E-4</v>
      </c>
    </row>
    <row r="169" spans="1:16" x14ac:dyDescent="0.25">
      <c r="A169" s="2">
        <v>43664</v>
      </c>
      <c r="B169" s="4">
        <v>2.38</v>
      </c>
      <c r="C169" s="4">
        <v>1.89</v>
      </c>
      <c r="E169" s="6">
        <f t="shared" si="10"/>
        <v>4.2194092827003314E-3</v>
      </c>
      <c r="F169" s="6">
        <f t="shared" si="10"/>
        <v>1.6129032258064412E-2</v>
      </c>
      <c r="I169" s="6">
        <f t="shared" si="11"/>
        <v>3.4436645833878978E-3</v>
      </c>
      <c r="J169" s="6">
        <f t="shared" si="12"/>
        <v>1.3792341423633052E-2</v>
      </c>
      <c r="L169" s="12">
        <f t="shared" si="13"/>
        <v>1.1858825762880143E-5</v>
      </c>
      <c r="M169" s="12">
        <f t="shared" si="13"/>
        <v>1.902286819460642E-4</v>
      </c>
      <c r="P169" s="12">
        <f t="shared" si="14"/>
        <v>4.7496197682558962E-5</v>
      </c>
    </row>
    <row r="170" spans="1:16" x14ac:dyDescent="0.25">
      <c r="A170" s="2">
        <v>43665</v>
      </c>
      <c r="B170" s="4">
        <v>2.48</v>
      </c>
      <c r="C170" s="4">
        <v>1.89</v>
      </c>
      <c r="E170" s="6">
        <f t="shared" si="10"/>
        <v>4.2016806722689114E-2</v>
      </c>
      <c r="F170" s="6">
        <f t="shared" si="10"/>
        <v>0</v>
      </c>
      <c r="I170" s="6">
        <f t="shared" si="11"/>
        <v>4.1241062023376678E-2</v>
      </c>
      <c r="J170" s="6">
        <f t="shared" si="12"/>
        <v>-2.3366908344313589E-3</v>
      </c>
      <c r="L170" s="12">
        <f t="shared" si="13"/>
        <v>1.7008251968160021E-3</v>
      </c>
      <c r="M170" s="12">
        <f t="shared" si="13"/>
        <v>5.4601240557155202E-6</v>
      </c>
      <c r="P170" s="12">
        <f t="shared" si="14"/>
        <v>-9.6367611632239478E-5</v>
      </c>
    </row>
    <row r="171" spans="1:16" x14ac:dyDescent="0.25">
      <c r="A171" s="2">
        <v>43668</v>
      </c>
      <c r="B171" s="4">
        <v>2.46</v>
      </c>
      <c r="C171" s="4">
        <v>1.98</v>
      </c>
      <c r="E171" s="6">
        <f t="shared" si="10"/>
        <v>-8.0645161290322648E-3</v>
      </c>
      <c r="F171" s="6">
        <f t="shared" si="10"/>
        <v>4.7619047619047665E-2</v>
      </c>
      <c r="I171" s="6">
        <f t="shared" si="11"/>
        <v>-8.8402608283446975E-3</v>
      </c>
      <c r="J171" s="6">
        <f t="shared" si="12"/>
        <v>4.5282356784616305E-2</v>
      </c>
      <c r="L171" s="12">
        <f t="shared" si="13"/>
        <v>7.8150211513165681E-5</v>
      </c>
      <c r="M171" s="12">
        <f t="shared" si="13"/>
        <v>2.0504918359692862E-3</v>
      </c>
      <c r="P171" s="12">
        <f t="shared" si="14"/>
        <v>-4.0030784489817229E-4</v>
      </c>
    </row>
    <row r="172" spans="1:16" x14ac:dyDescent="0.25">
      <c r="A172" s="2">
        <v>43669</v>
      </c>
      <c r="B172" s="4">
        <v>2.46</v>
      </c>
      <c r="C172" s="4">
        <v>1.95</v>
      </c>
      <c r="E172" s="6">
        <f t="shared" si="10"/>
        <v>0</v>
      </c>
      <c r="F172" s="6">
        <f t="shared" si="10"/>
        <v>-1.5151515151515166E-2</v>
      </c>
      <c r="I172" s="6">
        <f t="shared" si="11"/>
        <v>-7.7574469931243357E-4</v>
      </c>
      <c r="J172" s="6">
        <f t="shared" si="12"/>
        <v>-1.7488205985946526E-2</v>
      </c>
      <c r="L172" s="12">
        <f t="shared" si="13"/>
        <v>6.0177983851133794E-7</v>
      </c>
      <c r="M172" s="12">
        <f t="shared" si="13"/>
        <v>3.0583734860689589E-4</v>
      </c>
      <c r="P172" s="12">
        <f t="shared" si="14"/>
        <v>1.3566383094081989E-5</v>
      </c>
    </row>
    <row r="173" spans="1:16" x14ac:dyDescent="0.25">
      <c r="A173" s="2">
        <v>43670</v>
      </c>
      <c r="B173" s="4">
        <v>2.46</v>
      </c>
      <c r="C173" s="4">
        <v>1.93</v>
      </c>
      <c r="E173" s="6">
        <f t="shared" si="10"/>
        <v>0</v>
      </c>
      <c r="F173" s="6">
        <f t="shared" si="10"/>
        <v>-1.0256410256410265E-2</v>
      </c>
      <c r="I173" s="6">
        <f t="shared" si="11"/>
        <v>-7.7574469931243357E-4</v>
      </c>
      <c r="J173" s="6">
        <f t="shared" si="12"/>
        <v>-1.2593101090841625E-2</v>
      </c>
      <c r="L173" s="12">
        <f t="shared" si="13"/>
        <v>6.0177983851133794E-7</v>
      </c>
      <c r="M173" s="12">
        <f t="shared" si="13"/>
        <v>1.5858619508415651E-4</v>
      </c>
      <c r="P173" s="12">
        <f t="shared" si="14"/>
        <v>9.7690314191260162E-6</v>
      </c>
    </row>
    <row r="174" spans="1:16" x14ac:dyDescent="0.25">
      <c r="A174" s="2">
        <v>43671</v>
      </c>
      <c r="B174" s="4">
        <v>2.4500000000000002</v>
      </c>
      <c r="C174" s="4">
        <v>1.89</v>
      </c>
      <c r="E174" s="6">
        <f t="shared" si="10"/>
        <v>-4.0650406504064178E-3</v>
      </c>
      <c r="F174" s="6">
        <f t="shared" si="10"/>
        <v>-2.0725388601036288E-2</v>
      </c>
      <c r="I174" s="6">
        <f t="shared" si="11"/>
        <v>-4.8407853497188513E-3</v>
      </c>
      <c r="J174" s="6">
        <f t="shared" si="12"/>
        <v>-2.3062079435467647E-2</v>
      </c>
      <c r="L174" s="12">
        <f t="shared" si="13"/>
        <v>2.3433202802052662E-5</v>
      </c>
      <c r="M174" s="12">
        <f t="shared" si="13"/>
        <v>5.3185950788781978E-4</v>
      </c>
      <c r="P174" s="12">
        <f t="shared" si="14"/>
        <v>1.1163857626526419E-4</v>
      </c>
    </row>
    <row r="175" spans="1:16" x14ac:dyDescent="0.25">
      <c r="A175" s="2">
        <v>43672</v>
      </c>
      <c r="B175" s="4">
        <v>2.64</v>
      </c>
      <c r="C175" s="4">
        <v>1.92</v>
      </c>
      <c r="E175" s="6">
        <f t="shared" si="10"/>
        <v>7.7551020408163238E-2</v>
      </c>
      <c r="F175" s="6">
        <f t="shared" si="10"/>
        <v>1.5873015873015889E-2</v>
      </c>
      <c r="I175" s="6">
        <f t="shared" si="11"/>
        <v>7.6775275708850801E-2</v>
      </c>
      <c r="J175" s="6">
        <f t="shared" si="12"/>
        <v>1.353632503858453E-2</v>
      </c>
      <c r="L175" s="12">
        <f t="shared" si="13"/>
        <v>5.894442960170056E-3</v>
      </c>
      <c r="M175" s="12">
        <f t="shared" si="13"/>
        <v>1.8323209555021048E-4</v>
      </c>
      <c r="P175" s="12">
        <f t="shared" si="14"/>
        <v>1.0392550869219477E-3</v>
      </c>
    </row>
    <row r="176" spans="1:16" x14ac:dyDescent="0.25">
      <c r="A176" s="2">
        <v>43675</v>
      </c>
      <c r="B176" s="4">
        <v>2.57</v>
      </c>
      <c r="C176" s="4">
        <v>1.92</v>
      </c>
      <c r="E176" s="6">
        <f t="shared" si="10"/>
        <v>-2.651515151515162E-2</v>
      </c>
      <c r="F176" s="6">
        <f t="shared" si="10"/>
        <v>0</v>
      </c>
      <c r="I176" s="6">
        <f t="shared" si="11"/>
        <v>-2.7290896214464053E-2</v>
      </c>
      <c r="J176" s="6">
        <f t="shared" si="12"/>
        <v>-2.3366908344313589E-3</v>
      </c>
      <c r="L176" s="12">
        <f t="shared" si="13"/>
        <v>7.447930161886484E-4</v>
      </c>
      <c r="M176" s="12">
        <f t="shared" si="13"/>
        <v>5.4601240557155202E-6</v>
      </c>
      <c r="P176" s="12">
        <f t="shared" si="14"/>
        <v>6.3770387047755616E-5</v>
      </c>
    </row>
    <row r="177" spans="1:16" x14ac:dyDescent="0.25">
      <c r="A177" s="2">
        <v>43676</v>
      </c>
      <c r="B177" s="4">
        <v>2.62</v>
      </c>
      <c r="C177" s="4">
        <v>1.91</v>
      </c>
      <c r="E177" s="6">
        <f t="shared" si="10"/>
        <v>1.9455252918288042E-2</v>
      </c>
      <c r="F177" s="6">
        <f t="shared" si="10"/>
        <v>-5.2083333333333382E-3</v>
      </c>
      <c r="I177" s="6">
        <f t="shared" si="11"/>
        <v>1.8679508218975609E-2</v>
      </c>
      <c r="J177" s="6">
        <f t="shared" si="12"/>
        <v>-7.5450241677646971E-3</v>
      </c>
      <c r="L177" s="12">
        <f t="shared" si="13"/>
        <v>3.4892402730277736E-4</v>
      </c>
      <c r="M177" s="12">
        <f t="shared" si="13"/>
        <v>5.6927389692153362E-5</v>
      </c>
      <c r="P177" s="12">
        <f t="shared" si="14"/>
        <v>-1.4093734095413027E-4</v>
      </c>
    </row>
    <row r="178" spans="1:16" x14ac:dyDescent="0.25">
      <c r="A178" s="2">
        <v>43677</v>
      </c>
      <c r="B178" s="4">
        <v>2.6</v>
      </c>
      <c r="C178" s="4">
        <v>1.88</v>
      </c>
      <c r="E178" s="6">
        <f t="shared" si="10"/>
        <v>-7.6335877862595486E-3</v>
      </c>
      <c r="F178" s="6">
        <f t="shared" si="10"/>
        <v>-1.5706806282722526E-2</v>
      </c>
      <c r="I178" s="6">
        <f t="shared" si="11"/>
        <v>-8.4093324855719822E-3</v>
      </c>
      <c r="J178" s="6">
        <f t="shared" si="12"/>
        <v>-1.8043497117153886E-2</v>
      </c>
      <c r="L178" s="12">
        <f t="shared" si="13"/>
        <v>7.0716872852896249E-5</v>
      </c>
      <c r="M178" s="12">
        <f t="shared" si="13"/>
        <v>3.255677882167406E-4</v>
      </c>
      <c r="P178" s="12">
        <f t="shared" si="14"/>
        <v>1.5173376646060658E-4</v>
      </c>
    </row>
    <row r="179" spans="1:16" x14ac:dyDescent="0.25">
      <c r="A179" s="2">
        <v>43678</v>
      </c>
      <c r="B179" s="4">
        <v>2.58</v>
      </c>
      <c r="C179" s="4">
        <v>1.88</v>
      </c>
      <c r="E179" s="6">
        <f t="shared" si="10"/>
        <v>-7.6923076923076988E-3</v>
      </c>
      <c r="F179" s="6">
        <f t="shared" si="10"/>
        <v>0</v>
      </c>
      <c r="I179" s="6">
        <f t="shared" si="11"/>
        <v>-8.4680523916201324E-3</v>
      </c>
      <c r="J179" s="6">
        <f t="shared" si="12"/>
        <v>-2.3366908344313589E-3</v>
      </c>
      <c r="L179" s="12">
        <f t="shared" si="13"/>
        <v>7.1707911307223446E-5</v>
      </c>
      <c r="M179" s="12">
        <f t="shared" si="13"/>
        <v>5.4601240557155202E-6</v>
      </c>
      <c r="P179" s="12">
        <f t="shared" si="14"/>
        <v>1.978722040898331E-5</v>
      </c>
    </row>
    <row r="180" spans="1:16" x14ac:dyDescent="0.25">
      <c r="A180" s="2">
        <v>43679</v>
      </c>
      <c r="B180" s="4">
        <v>2.58</v>
      </c>
      <c r="C180" s="4">
        <v>1.83</v>
      </c>
      <c r="E180" s="6">
        <f t="shared" si="10"/>
        <v>0</v>
      </c>
      <c r="F180" s="6">
        <f t="shared" si="10"/>
        <v>-2.659574468085097E-2</v>
      </c>
      <c r="I180" s="6">
        <f t="shared" si="11"/>
        <v>-7.7574469931243357E-4</v>
      </c>
      <c r="J180" s="6">
        <f t="shared" si="12"/>
        <v>-2.893243551528233E-2</v>
      </c>
      <c r="L180" s="12">
        <f t="shared" si="13"/>
        <v>6.0177983851133794E-7</v>
      </c>
      <c r="M180" s="12">
        <f t="shared" si="13"/>
        <v>8.3708582484597028E-4</v>
      </c>
      <c r="P180" s="12">
        <f t="shared" si="14"/>
        <v>2.2444183489179065E-5</v>
      </c>
    </row>
    <row r="181" spans="1:16" x14ac:dyDescent="0.25">
      <c r="A181" s="2">
        <v>43682</v>
      </c>
      <c r="B181" s="4">
        <v>2.59</v>
      </c>
      <c r="C181" s="4">
        <v>1.84</v>
      </c>
      <c r="E181" s="6">
        <f t="shared" si="10"/>
        <v>3.8759689922479791E-3</v>
      </c>
      <c r="F181" s="6">
        <f t="shared" si="10"/>
        <v>5.4644808743169442E-3</v>
      </c>
      <c r="I181" s="6">
        <f t="shared" si="11"/>
        <v>3.1002242929355456E-3</v>
      </c>
      <c r="J181" s="6">
        <f t="shared" si="12"/>
        <v>3.1277900398855854E-3</v>
      </c>
      <c r="L181" s="12">
        <f t="shared" si="13"/>
        <v>9.6113906665077037E-6</v>
      </c>
      <c r="M181" s="12">
        <f t="shared" si="13"/>
        <v>9.783070533607471E-6</v>
      </c>
      <c r="P181" s="12">
        <f t="shared" si="14"/>
        <v>9.6968506648551306E-6</v>
      </c>
    </row>
    <row r="182" spans="1:16" x14ac:dyDescent="0.25">
      <c r="A182" s="2">
        <v>43683</v>
      </c>
      <c r="B182" s="4">
        <v>2.59</v>
      </c>
      <c r="C182" s="4">
        <v>1.86</v>
      </c>
      <c r="E182" s="6">
        <f t="shared" si="10"/>
        <v>0</v>
      </c>
      <c r="F182" s="6">
        <f t="shared" si="10"/>
        <v>1.0869565217391313E-2</v>
      </c>
      <c r="I182" s="6">
        <f t="shared" si="11"/>
        <v>-7.7574469931243357E-4</v>
      </c>
      <c r="J182" s="6">
        <f t="shared" si="12"/>
        <v>8.5328743829599547E-3</v>
      </c>
      <c r="L182" s="12">
        <f t="shared" si="13"/>
        <v>6.0177983851133794E-7</v>
      </c>
      <c r="M182" s="12">
        <f t="shared" si="13"/>
        <v>7.2809945235374226E-5</v>
      </c>
      <c r="P182" s="12">
        <f t="shared" si="14"/>
        <v>-6.619332072480037E-6</v>
      </c>
    </row>
    <row r="183" spans="1:16" x14ac:dyDescent="0.25">
      <c r="A183" s="2">
        <v>43684</v>
      </c>
      <c r="B183" s="4">
        <v>2.57</v>
      </c>
      <c r="C183" s="4">
        <v>1.95</v>
      </c>
      <c r="E183" s="6">
        <f t="shared" si="10"/>
        <v>-7.7220077220077291E-3</v>
      </c>
      <c r="F183" s="6">
        <f t="shared" si="10"/>
        <v>4.8387096774193471E-2</v>
      </c>
      <c r="I183" s="6">
        <f t="shared" si="11"/>
        <v>-8.4977524213201636E-3</v>
      </c>
      <c r="J183" s="6">
        <f t="shared" si="12"/>
        <v>4.6050405939762111E-2</v>
      </c>
      <c r="L183" s="12">
        <f t="shared" si="13"/>
        <v>7.2211796214052701E-5</v>
      </c>
      <c r="M183" s="12">
        <f t="shared" si="13"/>
        <v>2.1206398872168773E-3</v>
      </c>
      <c r="P183" s="12">
        <f t="shared" si="14"/>
        <v>-3.9132494857738995E-4</v>
      </c>
    </row>
    <row r="184" spans="1:16" x14ac:dyDescent="0.25">
      <c r="A184" s="2">
        <v>43685</v>
      </c>
      <c r="B184" s="4">
        <v>2.6</v>
      </c>
      <c r="C184" s="4">
        <v>1.88</v>
      </c>
      <c r="E184" s="6">
        <f t="shared" si="10"/>
        <v>1.167315175097286E-2</v>
      </c>
      <c r="F184" s="6">
        <f t="shared" si="10"/>
        <v>-3.5897435897435929E-2</v>
      </c>
      <c r="I184" s="6">
        <f t="shared" si="11"/>
        <v>1.0897407051660427E-2</v>
      </c>
      <c r="J184" s="6">
        <f t="shared" si="12"/>
        <v>-3.8234126731867289E-2</v>
      </c>
      <c r="L184" s="12">
        <f t="shared" si="13"/>
        <v>1.187534804495784E-4</v>
      </c>
      <c r="M184" s="12">
        <f t="shared" si="13"/>
        <v>1.4618484469484888E-3</v>
      </c>
      <c r="P184" s="12">
        <f t="shared" si="14"/>
        <v>-4.1665284226192903E-4</v>
      </c>
    </row>
    <row r="185" spans="1:16" x14ac:dyDescent="0.25">
      <c r="A185" s="2">
        <v>43686</v>
      </c>
      <c r="B185" s="4">
        <v>2.6</v>
      </c>
      <c r="C185" s="4">
        <v>1.87</v>
      </c>
      <c r="E185" s="6">
        <f t="shared" si="10"/>
        <v>0</v>
      </c>
      <c r="F185" s="6">
        <f t="shared" si="10"/>
        <v>-5.3191489361700999E-3</v>
      </c>
      <c r="I185" s="6">
        <f t="shared" si="11"/>
        <v>-7.7574469931243357E-4</v>
      </c>
      <c r="J185" s="6">
        <f t="shared" si="12"/>
        <v>-7.6558397706014587E-3</v>
      </c>
      <c r="L185" s="12">
        <f t="shared" si="13"/>
        <v>6.0177983851133794E-7</v>
      </c>
      <c r="M185" s="12">
        <f t="shared" si="13"/>
        <v>5.8611882593122994E-5</v>
      </c>
      <c r="P185" s="12">
        <f t="shared" si="14"/>
        <v>5.9389771208293988E-6</v>
      </c>
    </row>
    <row r="186" spans="1:16" x14ac:dyDescent="0.25">
      <c r="A186" s="2">
        <v>43692</v>
      </c>
      <c r="B186" s="4">
        <v>2.61</v>
      </c>
      <c r="C186" s="4">
        <v>1.74</v>
      </c>
      <c r="E186" s="6">
        <f t="shared" si="10"/>
        <v>3.846153846153764E-3</v>
      </c>
      <c r="F186" s="6">
        <f t="shared" si="10"/>
        <v>-6.9518716577540163E-2</v>
      </c>
      <c r="I186" s="6">
        <f t="shared" si="11"/>
        <v>3.0704091468413304E-3</v>
      </c>
      <c r="J186" s="6">
        <f t="shared" si="12"/>
        <v>-7.1855407411971522E-2</v>
      </c>
      <c r="L186" s="12">
        <f t="shared" si="13"/>
        <v>9.4274123290069057E-6</v>
      </c>
      <c r="M186" s="12">
        <f t="shared" si="13"/>
        <v>5.1631995743404123E-3</v>
      </c>
      <c r="P186" s="12">
        <f t="shared" si="14"/>
        <v>-2.2062550016772769E-4</v>
      </c>
    </row>
    <row r="187" spans="1:16" x14ac:dyDescent="0.25">
      <c r="A187" s="2">
        <v>43693</v>
      </c>
      <c r="B187" s="4">
        <v>2.52</v>
      </c>
      <c r="C187" s="4">
        <v>1.73</v>
      </c>
      <c r="E187" s="6">
        <f t="shared" si="10"/>
        <v>-3.4482758620689599E-2</v>
      </c>
      <c r="F187" s="6">
        <f t="shared" si="10"/>
        <v>-5.7471264367816143E-3</v>
      </c>
      <c r="I187" s="6">
        <f t="shared" si="11"/>
        <v>-3.5258503320002035E-2</v>
      </c>
      <c r="J187" s="6">
        <f t="shared" si="12"/>
        <v>-8.0838172712129723E-3</v>
      </c>
      <c r="L187" s="12">
        <f t="shared" si="13"/>
        <v>1.2431620563665945E-3</v>
      </c>
      <c r="M187" s="12">
        <f t="shared" si="13"/>
        <v>6.5348101674361149E-5</v>
      </c>
      <c r="P187" s="12">
        <f t="shared" si="14"/>
        <v>2.8502329809535236E-4</v>
      </c>
    </row>
    <row r="188" spans="1:16" x14ac:dyDescent="0.25">
      <c r="A188" s="2">
        <v>43696</v>
      </c>
      <c r="B188" s="4">
        <v>2.57</v>
      </c>
      <c r="C188" s="4">
        <v>1.74</v>
      </c>
      <c r="E188" s="6">
        <f t="shared" si="10"/>
        <v>1.9841269841269771E-2</v>
      </c>
      <c r="F188" s="6">
        <f t="shared" si="10"/>
        <v>5.7803468208092535E-3</v>
      </c>
      <c r="I188" s="6">
        <f t="shared" si="11"/>
        <v>1.9065525141957338E-2</v>
      </c>
      <c r="J188" s="6">
        <f t="shared" si="12"/>
        <v>3.4436559863778946E-3</v>
      </c>
      <c r="L188" s="12">
        <f t="shared" si="13"/>
        <v>3.6349424893860737E-4</v>
      </c>
      <c r="M188" s="12">
        <f t="shared" si="13"/>
        <v>1.1858766552516311E-5</v>
      </c>
      <c r="P188" s="12">
        <f t="shared" si="14"/>
        <v>6.5655109788539649E-5</v>
      </c>
    </row>
    <row r="189" spans="1:16" x14ac:dyDescent="0.25">
      <c r="A189" s="2">
        <v>43697</v>
      </c>
      <c r="B189" s="4">
        <v>2.6</v>
      </c>
      <c r="C189" s="4">
        <v>1.82</v>
      </c>
      <c r="E189" s="6">
        <f t="shared" si="10"/>
        <v>1.167315175097286E-2</v>
      </c>
      <c r="F189" s="6">
        <f t="shared" si="10"/>
        <v>4.5977011494252915E-2</v>
      </c>
      <c r="I189" s="6">
        <f t="shared" si="11"/>
        <v>1.0897407051660427E-2</v>
      </c>
      <c r="J189" s="6">
        <f t="shared" si="12"/>
        <v>4.3640320659821555E-2</v>
      </c>
      <c r="L189" s="12">
        <f t="shared" si="13"/>
        <v>1.187534804495784E-4</v>
      </c>
      <c r="M189" s="12">
        <f t="shared" si="13"/>
        <v>1.904477587292048E-3</v>
      </c>
      <c r="P189" s="12">
        <f t="shared" si="14"/>
        <v>4.7556633809506162E-4</v>
      </c>
    </row>
    <row r="190" spans="1:16" x14ac:dyDescent="0.25">
      <c r="A190" s="2">
        <v>43698</v>
      </c>
      <c r="B190" s="4">
        <v>2.56</v>
      </c>
      <c r="C190" s="4">
        <v>1.75</v>
      </c>
      <c r="E190" s="6">
        <f t="shared" si="10"/>
        <v>-1.5384615384615398E-2</v>
      </c>
      <c r="F190" s="6">
        <f t="shared" si="10"/>
        <v>-3.8461538461538491E-2</v>
      </c>
      <c r="I190" s="6">
        <f t="shared" si="11"/>
        <v>-1.6160360083927832E-2</v>
      </c>
      <c r="J190" s="6">
        <f t="shared" si="12"/>
        <v>-4.0798229295969851E-2</v>
      </c>
      <c r="L190" s="12">
        <f t="shared" si="13"/>
        <v>2.6115723804220794E-4</v>
      </c>
      <c r="M190" s="12">
        <f t="shared" si="13"/>
        <v>1.6644955136865325E-3</v>
      </c>
      <c r="P190" s="12">
        <f t="shared" si="14"/>
        <v>6.5931407620952625E-4</v>
      </c>
    </row>
    <row r="191" spans="1:16" x14ac:dyDescent="0.25">
      <c r="A191" s="2">
        <v>43699</v>
      </c>
      <c r="B191" s="4">
        <v>2.57</v>
      </c>
      <c r="C191" s="4">
        <v>1.76</v>
      </c>
      <c r="E191" s="6">
        <f t="shared" si="10"/>
        <v>3.9062499999999167E-3</v>
      </c>
      <c r="F191" s="6">
        <f t="shared" si="10"/>
        <v>5.7142857142857195E-3</v>
      </c>
      <c r="I191" s="6">
        <f t="shared" si="11"/>
        <v>3.1305053006874832E-3</v>
      </c>
      <c r="J191" s="6">
        <f t="shared" si="12"/>
        <v>3.3775948798543606E-3</v>
      </c>
      <c r="L191" s="12">
        <f t="shared" si="13"/>
        <v>9.8000634376324302E-6</v>
      </c>
      <c r="M191" s="12">
        <f t="shared" si="13"/>
        <v>1.1408147172418393E-5</v>
      </c>
      <c r="P191" s="12">
        <f t="shared" si="14"/>
        <v>1.057357867495898E-5</v>
      </c>
    </row>
    <row r="192" spans="1:16" x14ac:dyDescent="0.25">
      <c r="A192" s="2">
        <v>43700</v>
      </c>
      <c r="B192" s="4">
        <v>2.58</v>
      </c>
      <c r="C192" s="4">
        <v>1.76</v>
      </c>
      <c r="E192" s="6">
        <f t="shared" si="10"/>
        <v>3.8910505836576778E-3</v>
      </c>
      <c r="F192" s="6">
        <f t="shared" si="10"/>
        <v>0</v>
      </c>
      <c r="I192" s="6">
        <f t="shared" si="11"/>
        <v>3.1153058843452442E-3</v>
      </c>
      <c r="J192" s="6">
        <f t="shared" si="12"/>
        <v>-2.3366908344313589E-3</v>
      </c>
      <c r="L192" s="12">
        <f t="shared" si="13"/>
        <v>9.7051307530361036E-6</v>
      </c>
      <c r="M192" s="12">
        <f t="shared" si="13"/>
        <v>5.4601240557155202E-6</v>
      </c>
      <c r="P192" s="12">
        <f t="shared" si="14"/>
        <v>-7.2795067063996114E-6</v>
      </c>
    </row>
    <row r="193" spans="1:16" x14ac:dyDescent="0.25">
      <c r="A193" s="2">
        <v>43703</v>
      </c>
      <c r="B193" s="4">
        <v>2.57</v>
      </c>
      <c r="C193" s="4">
        <v>1.8</v>
      </c>
      <c r="E193" s="6">
        <f t="shared" si="10"/>
        <v>-3.8759689922481513E-3</v>
      </c>
      <c r="F193" s="6">
        <f t="shared" si="10"/>
        <v>2.2727272727272749E-2</v>
      </c>
      <c r="I193" s="6">
        <f t="shared" si="11"/>
        <v>-4.6517136915605849E-3</v>
      </c>
      <c r="J193" s="6">
        <f t="shared" si="12"/>
        <v>2.0390581892841389E-2</v>
      </c>
      <c r="L193" s="12">
        <f t="shared" si="13"/>
        <v>2.1638440268252203E-5</v>
      </c>
      <c r="M193" s="12">
        <f t="shared" si="13"/>
        <v>4.157758299286711E-4</v>
      </c>
      <c r="P193" s="12">
        <f t="shared" si="14"/>
        <v>-9.4851148969817632E-5</v>
      </c>
    </row>
    <row r="194" spans="1:16" x14ac:dyDescent="0.25">
      <c r="A194" s="2">
        <v>43704</v>
      </c>
      <c r="B194" s="4">
        <v>2.5499999999999998</v>
      </c>
      <c r="C194" s="4">
        <v>1.78</v>
      </c>
      <c r="E194" s="6">
        <f t="shared" si="10"/>
        <v>-7.7821011673151821E-3</v>
      </c>
      <c r="F194" s="6">
        <f t="shared" si="10"/>
        <v>-1.111111111111112E-2</v>
      </c>
      <c r="I194" s="6">
        <f t="shared" si="11"/>
        <v>-8.5578458666276148E-3</v>
      </c>
      <c r="J194" s="6">
        <f t="shared" si="12"/>
        <v>-1.344780194554248E-2</v>
      </c>
      <c r="L194" s="12">
        <f t="shared" si="13"/>
        <v>7.3236725876955346E-5</v>
      </c>
      <c r="M194" s="12">
        <f t="shared" si="13"/>
        <v>1.808433771665361E-4</v>
      </c>
      <c r="P194" s="12">
        <f t="shared" si="14"/>
        <v>1.150842162948875E-4</v>
      </c>
    </row>
    <row r="195" spans="1:16" x14ac:dyDescent="0.25">
      <c r="A195" s="2">
        <v>43705</v>
      </c>
      <c r="B195" s="4">
        <v>2.54</v>
      </c>
      <c r="C195" s="4">
        <v>1.78</v>
      </c>
      <c r="E195" s="6">
        <f t="shared" si="10"/>
        <v>-3.9215686274508971E-3</v>
      </c>
      <c r="F195" s="6">
        <f t="shared" si="10"/>
        <v>0</v>
      </c>
      <c r="I195" s="6">
        <f t="shared" si="11"/>
        <v>-4.6973133267633306E-3</v>
      </c>
      <c r="J195" s="6">
        <f t="shared" si="12"/>
        <v>-2.3366908344313589E-3</v>
      </c>
      <c r="L195" s="12">
        <f t="shared" si="13"/>
        <v>2.206475248978839E-5</v>
      </c>
      <c r="M195" s="12">
        <f t="shared" si="13"/>
        <v>5.4601240557155202E-6</v>
      </c>
      <c r="P195" s="12">
        <f t="shared" si="14"/>
        <v>1.0976168997100149E-5</v>
      </c>
    </row>
    <row r="196" spans="1:16" x14ac:dyDescent="0.25">
      <c r="A196" s="2">
        <v>43706</v>
      </c>
      <c r="B196" s="4">
        <v>2.62</v>
      </c>
      <c r="C196" s="4">
        <v>1.83</v>
      </c>
      <c r="E196" s="6">
        <f t="shared" si="10"/>
        <v>3.1496062992126012E-2</v>
      </c>
      <c r="F196" s="6">
        <f t="shared" si="10"/>
        <v>2.8089887640449462E-2</v>
      </c>
      <c r="I196" s="6">
        <f t="shared" si="11"/>
        <v>3.0720318292813579E-2</v>
      </c>
      <c r="J196" s="6">
        <f t="shared" si="12"/>
        <v>2.5753196806018102E-2</v>
      </c>
      <c r="L196" s="12">
        <f t="shared" si="13"/>
        <v>9.4373795601177663E-4</v>
      </c>
      <c r="M196" s="12">
        <f t="shared" si="13"/>
        <v>6.6322714572950101E-4</v>
      </c>
      <c r="P196" s="12">
        <f t="shared" si="14"/>
        <v>7.9114640293834616E-4</v>
      </c>
    </row>
    <row r="197" spans="1:16" x14ac:dyDescent="0.25">
      <c r="A197" s="2">
        <v>43710</v>
      </c>
      <c r="B197" s="4">
        <v>2.63</v>
      </c>
      <c r="C197" s="4">
        <v>1.88</v>
      </c>
      <c r="E197" s="6">
        <f t="shared" ref="E197:F250" si="15">(B197-B196)/B196</f>
        <v>3.8167938931296893E-3</v>
      </c>
      <c r="F197" s="6">
        <f t="shared" si="15"/>
        <v>2.7322404371584601E-2</v>
      </c>
      <c r="I197" s="6">
        <f t="shared" ref="I197:I250" si="16">E197-$E$251</f>
        <v>3.0410491938172557E-3</v>
      </c>
      <c r="J197" s="6">
        <f t="shared" ref="J197:J250" si="17">F197-$F$251</f>
        <v>2.4985713537153242E-2</v>
      </c>
      <c r="L197" s="12">
        <f t="shared" ref="L197:M250" si="18">I197*I197</f>
        <v>9.2479801992165813E-6</v>
      </c>
      <c r="M197" s="12">
        <f t="shared" si="18"/>
        <v>6.242858809606828E-4</v>
      </c>
      <c r="P197" s="12">
        <f t="shared" ref="P197:P252" si="19">I197*J197</f>
        <v>7.5982784009108765E-5</v>
      </c>
    </row>
    <row r="198" spans="1:16" x14ac:dyDescent="0.25">
      <c r="A198" s="2">
        <v>43711</v>
      </c>
      <c r="B198" s="4">
        <v>2.7</v>
      </c>
      <c r="C198" s="4">
        <v>1.93</v>
      </c>
      <c r="E198" s="6">
        <f t="shared" si="15"/>
        <v>2.6615969581749159E-2</v>
      </c>
      <c r="F198" s="6">
        <f t="shared" si="15"/>
        <v>2.6595744680851088E-2</v>
      </c>
      <c r="I198" s="6">
        <f t="shared" si="16"/>
        <v>2.5840224882436726E-2</v>
      </c>
      <c r="J198" s="6">
        <f t="shared" si="17"/>
        <v>2.4259053846419729E-2</v>
      </c>
      <c r="L198" s="12">
        <f t="shared" si="18"/>
        <v>6.6771722197490207E-4</v>
      </c>
      <c r="M198" s="12">
        <f t="shared" si="18"/>
        <v>5.8850169352349184E-4</v>
      </c>
      <c r="P198" s="12">
        <f t="shared" si="19"/>
        <v>6.2685940682662741E-4</v>
      </c>
    </row>
    <row r="199" spans="1:16" x14ac:dyDescent="0.25">
      <c r="A199" s="2">
        <v>43712</v>
      </c>
      <c r="B199" s="4">
        <v>2.71</v>
      </c>
      <c r="C199" s="4">
        <v>1.92</v>
      </c>
      <c r="E199" s="6">
        <f t="shared" si="15"/>
        <v>3.7037037037036245E-3</v>
      </c>
      <c r="F199" s="6">
        <f t="shared" si="15"/>
        <v>-5.1813471502590719E-3</v>
      </c>
      <c r="I199" s="6">
        <f t="shared" si="16"/>
        <v>2.9279590043911909E-3</v>
      </c>
      <c r="J199" s="6">
        <f t="shared" si="17"/>
        <v>-7.5180379846904307E-3</v>
      </c>
      <c r="L199" s="12">
        <f t="shared" si="18"/>
        <v>8.5729439313954533E-6</v>
      </c>
      <c r="M199" s="12">
        <f t="shared" si="18"/>
        <v>5.6520895139248153E-5</v>
      </c>
      <c r="P199" s="12">
        <f t="shared" si="19"/>
        <v>-2.2012507012629348E-5</v>
      </c>
    </row>
    <row r="200" spans="1:16" x14ac:dyDescent="0.25">
      <c r="A200" s="2">
        <v>43713</v>
      </c>
      <c r="B200" s="4">
        <v>2.7</v>
      </c>
      <c r="C200" s="4">
        <v>1.97</v>
      </c>
      <c r="E200" s="6">
        <f t="shared" si="15"/>
        <v>-3.6900369003689251E-3</v>
      </c>
      <c r="F200" s="6">
        <f t="shared" si="15"/>
        <v>2.6041666666666692E-2</v>
      </c>
      <c r="I200" s="6">
        <f t="shared" si="16"/>
        <v>-4.4657815996813587E-3</v>
      </c>
      <c r="J200" s="6">
        <f t="shared" si="17"/>
        <v>2.3704975832235332E-2</v>
      </c>
      <c r="L200" s="12">
        <f t="shared" si="18"/>
        <v>1.9943205296052594E-5</v>
      </c>
      <c r="M200" s="12">
        <f t="shared" si="18"/>
        <v>5.6192587920686119E-4</v>
      </c>
      <c r="P200" s="12">
        <f t="shared" si="19"/>
        <v>-1.0586124489248785E-4</v>
      </c>
    </row>
    <row r="201" spans="1:16" x14ac:dyDescent="0.25">
      <c r="A201" s="2">
        <v>43714</v>
      </c>
      <c r="B201" s="4">
        <v>2.66</v>
      </c>
      <c r="C201" s="4">
        <v>1.92</v>
      </c>
      <c r="E201" s="6">
        <f t="shared" si="15"/>
        <v>-1.4814814814814828E-2</v>
      </c>
      <c r="F201" s="6">
        <f t="shared" si="15"/>
        <v>-2.5380710659898501E-2</v>
      </c>
      <c r="I201" s="6">
        <f t="shared" si="16"/>
        <v>-1.5590559514127262E-2</v>
      </c>
      <c r="J201" s="6">
        <f t="shared" si="17"/>
        <v>-2.7717401494329861E-2</v>
      </c>
      <c r="L201" s="12">
        <f t="shared" si="18"/>
        <v>2.4306554596354409E-4</v>
      </c>
      <c r="M201" s="12">
        <f t="shared" si="18"/>
        <v>7.6825434559787921E-4</v>
      </c>
      <c r="P201" s="12">
        <f t="shared" si="19"/>
        <v>4.3212979757430961E-4</v>
      </c>
    </row>
    <row r="202" spans="1:16" x14ac:dyDescent="0.25">
      <c r="A202" s="2">
        <v>43717</v>
      </c>
      <c r="B202" s="4">
        <v>2.65</v>
      </c>
      <c r="C202" s="4">
        <v>1.99</v>
      </c>
      <c r="E202" s="6">
        <f t="shared" si="15"/>
        <v>-3.759398496240688E-3</v>
      </c>
      <c r="F202" s="6">
        <f t="shared" si="15"/>
        <v>3.645833333333337E-2</v>
      </c>
      <c r="I202" s="6">
        <f t="shared" si="16"/>
        <v>-4.5351431955531216E-3</v>
      </c>
      <c r="J202" s="6">
        <f t="shared" si="17"/>
        <v>3.4121642498902011E-2</v>
      </c>
      <c r="L202" s="12">
        <f t="shared" si="18"/>
        <v>2.0567523804171778E-5</v>
      </c>
      <c r="M202" s="12">
        <f t="shared" si="18"/>
        <v>1.1642864868228759E-3</v>
      </c>
      <c r="P202" s="12">
        <f t="shared" si="19"/>
        <v>-1.5474653479999166E-4</v>
      </c>
    </row>
    <row r="203" spans="1:16" x14ac:dyDescent="0.25">
      <c r="A203" s="2">
        <v>43718</v>
      </c>
      <c r="B203" s="4">
        <v>2.7</v>
      </c>
      <c r="C203" s="4">
        <v>2.0499999999999998</v>
      </c>
      <c r="E203" s="6">
        <f t="shared" si="15"/>
        <v>1.8867924528301987E-2</v>
      </c>
      <c r="F203" s="6">
        <f t="shared" si="15"/>
        <v>3.0150753768844137E-2</v>
      </c>
      <c r="I203" s="6">
        <f t="shared" si="16"/>
        <v>1.8092179828989554E-2</v>
      </c>
      <c r="J203" s="6">
        <f t="shared" si="17"/>
        <v>2.7814062934412777E-2</v>
      </c>
      <c r="L203" s="12">
        <f t="shared" si="18"/>
        <v>3.2732697096449648E-4</v>
      </c>
      <c r="M203" s="12">
        <f t="shared" si="18"/>
        <v>7.7362209691947468E-4</v>
      </c>
      <c r="P203" s="12">
        <f t="shared" si="19"/>
        <v>5.0321702838422881E-4</v>
      </c>
    </row>
    <row r="204" spans="1:16" x14ac:dyDescent="0.25">
      <c r="A204" s="2">
        <v>43719</v>
      </c>
      <c r="B204" s="4">
        <v>2.78</v>
      </c>
      <c r="C204" s="4">
        <v>2.02</v>
      </c>
      <c r="E204" s="6">
        <f t="shared" si="15"/>
        <v>2.9629629629629489E-2</v>
      </c>
      <c r="F204" s="6">
        <f t="shared" si="15"/>
        <v>-1.463414634146332E-2</v>
      </c>
      <c r="I204" s="6">
        <f t="shared" si="16"/>
        <v>2.8853884930317056E-2</v>
      </c>
      <c r="J204" s="6">
        <f t="shared" si="17"/>
        <v>-1.697083717589468E-2</v>
      </c>
      <c r="L204" s="12">
        <f t="shared" si="18"/>
        <v>8.3254667557197768E-4</v>
      </c>
      <c r="M204" s="12">
        <f t="shared" si="18"/>
        <v>2.880093144507289E-4</v>
      </c>
      <c r="P204" s="12">
        <f t="shared" si="19"/>
        <v>-4.8967458304441196E-4</v>
      </c>
    </row>
    <row r="205" spans="1:16" x14ac:dyDescent="0.25">
      <c r="A205" s="2">
        <v>43720</v>
      </c>
      <c r="B205" s="4">
        <v>2.76</v>
      </c>
      <c r="C205" s="4">
        <v>2.0099999999999998</v>
      </c>
      <c r="E205" s="6">
        <f t="shared" si="15"/>
        <v>-7.1942446043165541E-3</v>
      </c>
      <c r="F205" s="6">
        <f t="shared" si="15"/>
        <v>-4.950495049505065E-3</v>
      </c>
      <c r="I205" s="6">
        <f t="shared" si="16"/>
        <v>-7.9699893036289868E-3</v>
      </c>
      <c r="J205" s="6">
        <f t="shared" si="17"/>
        <v>-7.2871858839364239E-3</v>
      </c>
      <c r="L205" s="12">
        <f t="shared" si="18"/>
        <v>6.3520729499960468E-5</v>
      </c>
      <c r="M205" s="12">
        <f t="shared" si="18"/>
        <v>5.3103078107042281E-5</v>
      </c>
      <c r="P205" s="12">
        <f t="shared" si="19"/>
        <v>5.8078793548529441E-5</v>
      </c>
    </row>
    <row r="206" spans="1:16" x14ac:dyDescent="0.25">
      <c r="A206" s="2">
        <v>43721</v>
      </c>
      <c r="B206" s="4">
        <v>2.74</v>
      </c>
      <c r="C206" s="4">
        <v>2.0099999999999998</v>
      </c>
      <c r="E206" s="6">
        <f t="shared" si="15"/>
        <v>-7.2463768115940486E-3</v>
      </c>
      <c r="F206" s="6">
        <f t="shared" si="15"/>
        <v>0</v>
      </c>
      <c r="I206" s="6">
        <f t="shared" si="16"/>
        <v>-8.0221215109064822E-3</v>
      </c>
      <c r="J206" s="6">
        <f t="shared" si="17"/>
        <v>-2.3366908344313589E-3</v>
      </c>
      <c r="L206" s="12">
        <f t="shared" si="18"/>
        <v>6.4354433535748494E-5</v>
      </c>
      <c r="M206" s="12">
        <f t="shared" si="18"/>
        <v>5.4601240557155202E-6</v>
      </c>
      <c r="P206" s="12">
        <f t="shared" si="19"/>
        <v>1.874521780722982E-5</v>
      </c>
    </row>
    <row r="207" spans="1:16" x14ac:dyDescent="0.25">
      <c r="A207" s="2">
        <v>43724</v>
      </c>
      <c r="B207" s="4">
        <v>2.78</v>
      </c>
      <c r="C207" s="4">
        <v>2.04</v>
      </c>
      <c r="E207" s="6">
        <f t="shared" si="15"/>
        <v>1.4598540145985252E-2</v>
      </c>
      <c r="F207" s="6">
        <f t="shared" si="15"/>
        <v>1.4925373134328483E-2</v>
      </c>
      <c r="I207" s="6">
        <f t="shared" si="16"/>
        <v>1.3822795446672819E-2</v>
      </c>
      <c r="J207" s="6">
        <f t="shared" si="17"/>
        <v>1.2588682299897125E-2</v>
      </c>
      <c r="L207" s="12">
        <f t="shared" si="18"/>
        <v>1.9106967396055881E-4</v>
      </c>
      <c r="M207" s="12">
        <f t="shared" si="18"/>
        <v>1.5847492204774317E-4</v>
      </c>
      <c r="P207" s="12">
        <f t="shared" si="19"/>
        <v>1.7401078037462868E-4</v>
      </c>
    </row>
    <row r="208" spans="1:16" x14ac:dyDescent="0.25">
      <c r="A208" s="2">
        <v>43725</v>
      </c>
      <c r="B208" s="4">
        <v>2.78</v>
      </c>
      <c r="C208" s="4">
        <v>2.02</v>
      </c>
      <c r="E208" s="6">
        <f t="shared" si="15"/>
        <v>0</v>
      </c>
      <c r="F208" s="6">
        <f t="shared" si="15"/>
        <v>-9.8039215686274595E-3</v>
      </c>
      <c r="I208" s="6">
        <f t="shared" si="16"/>
        <v>-7.7574469931243357E-4</v>
      </c>
      <c r="J208" s="6">
        <f t="shared" si="17"/>
        <v>-1.2140612403058818E-2</v>
      </c>
      <c r="L208" s="12">
        <f t="shared" si="18"/>
        <v>6.0177983851133794E-7</v>
      </c>
      <c r="M208" s="12">
        <f t="shared" si="18"/>
        <v>1.4739446952130559E-4</v>
      </c>
      <c r="P208" s="12">
        <f t="shared" si="19"/>
        <v>9.4180157180796634E-6</v>
      </c>
    </row>
    <row r="209" spans="1:16" x14ac:dyDescent="0.25">
      <c r="A209" s="2">
        <v>43726</v>
      </c>
      <c r="B209" s="4">
        <v>2.86</v>
      </c>
      <c r="C209" s="4">
        <v>1.99</v>
      </c>
      <c r="E209" s="6">
        <f t="shared" si="15"/>
        <v>2.8776978417266216E-2</v>
      </c>
      <c r="F209" s="6">
        <f t="shared" si="15"/>
        <v>-1.4851485148514865E-2</v>
      </c>
      <c r="I209" s="6">
        <f t="shared" si="16"/>
        <v>2.8001233717953784E-2</v>
      </c>
      <c r="J209" s="6">
        <f t="shared" si="17"/>
        <v>-1.7188175982946224E-2</v>
      </c>
      <c r="L209" s="12">
        <f t="shared" si="18"/>
        <v>7.8406908972747185E-4</v>
      </c>
      <c r="M209" s="12">
        <f t="shared" si="18"/>
        <v>2.9543339362072938E-4</v>
      </c>
      <c r="P209" s="12">
        <f t="shared" si="19"/>
        <v>-4.8129013288379722E-4</v>
      </c>
    </row>
    <row r="210" spans="1:16" x14ac:dyDescent="0.25">
      <c r="A210" s="2">
        <v>43727</v>
      </c>
      <c r="B210" s="4">
        <v>2.78</v>
      </c>
      <c r="C210" s="4">
        <v>1.96</v>
      </c>
      <c r="E210" s="6">
        <f t="shared" si="15"/>
        <v>-2.7972027972028E-2</v>
      </c>
      <c r="F210" s="6">
        <f t="shared" si="15"/>
        <v>-1.5075376884422124E-2</v>
      </c>
      <c r="I210" s="6">
        <f t="shared" si="16"/>
        <v>-2.8747772671340432E-2</v>
      </c>
      <c r="J210" s="6">
        <f t="shared" si="17"/>
        <v>-1.7412067718853484E-2</v>
      </c>
      <c r="L210" s="12">
        <f t="shared" si="18"/>
        <v>8.2643443356306785E-4</v>
      </c>
      <c r="M210" s="12">
        <f t="shared" si="18"/>
        <v>3.0318010224593953E-4</v>
      </c>
      <c r="P210" s="12">
        <f t="shared" si="19"/>
        <v>5.0055816451958514E-4</v>
      </c>
    </row>
    <row r="211" spans="1:16" x14ac:dyDescent="0.25">
      <c r="A211" s="2">
        <v>43728</v>
      </c>
      <c r="B211" s="4">
        <v>2.77</v>
      </c>
      <c r="C211" s="4">
        <v>1.92</v>
      </c>
      <c r="E211" s="6">
        <f t="shared" si="15"/>
        <v>-3.5971223021581968E-3</v>
      </c>
      <c r="F211" s="6">
        <f t="shared" si="15"/>
        <v>-2.0408163265306142E-2</v>
      </c>
      <c r="I211" s="6">
        <f t="shared" si="16"/>
        <v>-4.3728670014706299E-3</v>
      </c>
      <c r="J211" s="6">
        <f t="shared" si="17"/>
        <v>-2.2744854099737501E-2</v>
      </c>
      <c r="L211" s="12">
        <f t="shared" si="18"/>
        <v>1.9121965812550739E-5</v>
      </c>
      <c r="M211" s="12">
        <f t="shared" si="18"/>
        <v>5.1732838801834581E-4</v>
      </c>
      <c r="P211" s="12">
        <f t="shared" si="19"/>
        <v>9.9460221946006088E-5</v>
      </c>
    </row>
    <row r="212" spans="1:16" x14ac:dyDescent="0.25">
      <c r="A212" s="2">
        <v>43731</v>
      </c>
      <c r="B212" s="4">
        <v>2.66</v>
      </c>
      <c r="C212" s="4">
        <v>1.87</v>
      </c>
      <c r="E212" s="6">
        <f t="shared" si="15"/>
        <v>-3.9711191335740026E-2</v>
      </c>
      <c r="F212" s="6">
        <f t="shared" si="15"/>
        <v>-2.6041666666666574E-2</v>
      </c>
      <c r="I212" s="6">
        <f t="shared" si="16"/>
        <v>-4.0486936035052462E-2</v>
      </c>
      <c r="J212" s="6">
        <f t="shared" si="17"/>
        <v>-2.8378357501097934E-2</v>
      </c>
      <c r="L212" s="12">
        <f t="shared" si="18"/>
        <v>1.6391919895064296E-3</v>
      </c>
      <c r="M212" s="12">
        <f t="shared" si="18"/>
        <v>8.0533117446012132E-4</v>
      </c>
      <c r="P212" s="12">
        <f t="shared" si="19"/>
        <v>1.1489527449268034E-3</v>
      </c>
    </row>
    <row r="213" spans="1:16" x14ac:dyDescent="0.25">
      <c r="A213" s="2">
        <v>43732</v>
      </c>
      <c r="B213" s="4">
        <v>2.58</v>
      </c>
      <c r="C213" s="4">
        <v>1.95</v>
      </c>
      <c r="E213" s="6">
        <f t="shared" si="15"/>
        <v>-3.0075187969924838E-2</v>
      </c>
      <c r="F213" s="6">
        <f t="shared" si="15"/>
        <v>4.2780748663101519E-2</v>
      </c>
      <c r="I213" s="6">
        <f t="shared" si="16"/>
        <v>-3.0850932669237271E-2</v>
      </c>
      <c r="J213" s="6">
        <f t="shared" si="17"/>
        <v>4.0444057828670159E-2</v>
      </c>
      <c r="L213" s="12">
        <f t="shared" si="18"/>
        <v>9.5178004656181153E-4</v>
      </c>
      <c r="M213" s="12">
        <f t="shared" si="18"/>
        <v>1.635721813648816E-3</v>
      </c>
      <c r="P213" s="12">
        <f t="shared" si="19"/>
        <v>-1.2477369049430417E-3</v>
      </c>
    </row>
    <row r="214" spans="1:16" x14ac:dyDescent="0.25">
      <c r="A214" s="2">
        <v>43733</v>
      </c>
      <c r="B214" s="4">
        <v>2.57</v>
      </c>
      <c r="C214" s="4">
        <v>1.97</v>
      </c>
      <c r="E214" s="6">
        <f t="shared" si="15"/>
        <v>-3.8759689922481513E-3</v>
      </c>
      <c r="F214" s="6">
        <f t="shared" si="15"/>
        <v>1.0256410256410265E-2</v>
      </c>
      <c r="I214" s="6">
        <f t="shared" si="16"/>
        <v>-4.6517136915605849E-3</v>
      </c>
      <c r="J214" s="6">
        <f t="shared" si="17"/>
        <v>7.9197194219789054E-3</v>
      </c>
      <c r="L214" s="12">
        <f t="shared" si="18"/>
        <v>2.1638440268252203E-5</v>
      </c>
      <c r="M214" s="12">
        <f t="shared" si="18"/>
        <v>6.2721955722869888E-5</v>
      </c>
      <c r="P214" s="12">
        <f t="shared" si="19"/>
        <v>-3.6840267268537556E-5</v>
      </c>
    </row>
    <row r="215" spans="1:16" x14ac:dyDescent="0.25">
      <c r="A215" s="2">
        <v>43734</v>
      </c>
      <c r="B215" s="4">
        <v>2.56</v>
      </c>
      <c r="C215" s="4">
        <v>1.93</v>
      </c>
      <c r="E215" s="6">
        <f t="shared" si="15"/>
        <v>-3.8910505836575048E-3</v>
      </c>
      <c r="F215" s="6">
        <f t="shared" si="15"/>
        <v>-2.0304568527918801E-2</v>
      </c>
      <c r="I215" s="6">
        <f t="shared" si="16"/>
        <v>-4.6667952829699388E-3</v>
      </c>
      <c r="J215" s="6">
        <f t="shared" si="17"/>
        <v>-2.2641259362350161E-2</v>
      </c>
      <c r="L215" s="12">
        <f t="shared" si="18"/>
        <v>2.177897821315047E-5</v>
      </c>
      <c r="M215" s="12">
        <f t="shared" si="18"/>
        <v>5.126266255132088E-4</v>
      </c>
      <c r="P215" s="12">
        <f t="shared" si="19"/>
        <v>1.0566212239271469E-4</v>
      </c>
    </row>
    <row r="216" spans="1:16" x14ac:dyDescent="0.25">
      <c r="A216" s="2">
        <v>43735</v>
      </c>
      <c r="B216" s="4">
        <v>2.61</v>
      </c>
      <c r="C216" s="4">
        <v>1.95</v>
      </c>
      <c r="E216" s="6">
        <f t="shared" si="15"/>
        <v>1.9531249999999931E-2</v>
      </c>
      <c r="F216" s="6">
        <f t="shared" si="15"/>
        <v>1.0362694300518144E-2</v>
      </c>
      <c r="I216" s="6">
        <f t="shared" si="16"/>
        <v>1.8755505300687498E-2</v>
      </c>
      <c r="J216" s="6">
        <f t="shared" si="17"/>
        <v>8.0260034660867841E-3</v>
      </c>
      <c r="L216" s="12">
        <f t="shared" si="18"/>
        <v>3.5176897908411681E-4</v>
      </c>
      <c r="M216" s="12">
        <f t="shared" si="18"/>
        <v>6.4416731637637073E-5</v>
      </c>
      <c r="P216" s="12">
        <f t="shared" si="19"/>
        <v>1.5053175055152691E-4</v>
      </c>
    </row>
    <row r="217" spans="1:16" x14ac:dyDescent="0.25">
      <c r="A217" s="2">
        <v>43738</v>
      </c>
      <c r="B217" s="4">
        <v>2.62</v>
      </c>
      <c r="C217" s="4">
        <v>2</v>
      </c>
      <c r="E217" s="6">
        <f t="shared" si="15"/>
        <v>3.8314176245211615E-3</v>
      </c>
      <c r="F217" s="6">
        <f t="shared" si="15"/>
        <v>2.5641025641025664E-2</v>
      </c>
      <c r="I217" s="6">
        <f t="shared" si="16"/>
        <v>3.0556729252087279E-3</v>
      </c>
      <c r="J217" s="6">
        <f t="shared" si="17"/>
        <v>2.3304334806594305E-2</v>
      </c>
      <c r="L217" s="12">
        <f t="shared" si="18"/>
        <v>9.3371370258536634E-6</v>
      </c>
      <c r="M217" s="12">
        <f t="shared" si="18"/>
        <v>5.4309202077784278E-4</v>
      </c>
      <c r="P217" s="12">
        <f t="shared" si="19"/>
        <v>7.12104249085096E-5</v>
      </c>
    </row>
    <row r="218" spans="1:16" x14ac:dyDescent="0.25">
      <c r="A218" s="2">
        <v>43739</v>
      </c>
      <c r="B218" s="4">
        <v>2.78</v>
      </c>
      <c r="C218" s="4">
        <v>1.95</v>
      </c>
      <c r="E218" s="6">
        <f t="shared" si="15"/>
        <v>6.1068702290076216E-2</v>
      </c>
      <c r="F218" s="6">
        <f t="shared" si="15"/>
        <v>-2.5000000000000022E-2</v>
      </c>
      <c r="I218" s="6">
        <f t="shared" si="16"/>
        <v>6.0292957590763779E-2</v>
      </c>
      <c r="J218" s="6">
        <f t="shared" si="17"/>
        <v>-2.7336690834431382E-2</v>
      </c>
      <c r="L218" s="12">
        <f t="shared" si="18"/>
        <v>3.6352407350416396E-3</v>
      </c>
      <c r="M218" s="12">
        <f t="shared" si="18"/>
        <v>7.4729466577728478E-4</v>
      </c>
      <c r="P218" s="12">
        <f t="shared" si="19"/>
        <v>-1.6482099411521923E-3</v>
      </c>
    </row>
    <row r="219" spans="1:16" x14ac:dyDescent="0.25">
      <c r="A219" s="2">
        <v>43740</v>
      </c>
      <c r="B219" s="4">
        <v>2.72</v>
      </c>
      <c r="C219" s="4">
        <v>1.99</v>
      </c>
      <c r="E219" s="6">
        <f t="shared" si="15"/>
        <v>-2.1582733812949503E-2</v>
      </c>
      <c r="F219" s="6">
        <f t="shared" si="15"/>
        <v>2.051282051282053E-2</v>
      </c>
      <c r="I219" s="6">
        <f t="shared" si="16"/>
        <v>-2.2358478512261935E-2</v>
      </c>
      <c r="J219" s="6">
        <f t="shared" si="17"/>
        <v>1.817612967838917E-2</v>
      </c>
      <c r="L219" s="12">
        <f t="shared" si="18"/>
        <v>4.999015613832787E-4</v>
      </c>
      <c r="M219" s="12">
        <f t="shared" si="18"/>
        <v>3.303716900856196E-4</v>
      </c>
      <c r="P219" s="12">
        <f t="shared" si="19"/>
        <v>-4.063906048503507E-4</v>
      </c>
    </row>
    <row r="220" spans="1:16" x14ac:dyDescent="0.25">
      <c r="A220" s="2">
        <v>43741</v>
      </c>
      <c r="B220" s="4">
        <v>2.72</v>
      </c>
      <c r="C220" s="4">
        <v>1.94</v>
      </c>
      <c r="E220" s="6">
        <f t="shared" si="15"/>
        <v>0</v>
      </c>
      <c r="F220" s="6">
        <f t="shared" si="15"/>
        <v>-2.512562814070354E-2</v>
      </c>
      <c r="I220" s="6">
        <f t="shared" si="16"/>
        <v>-7.7574469931243357E-4</v>
      </c>
      <c r="J220" s="6">
        <f t="shared" si="17"/>
        <v>-2.7462318975134899E-2</v>
      </c>
      <c r="L220" s="12">
        <f t="shared" si="18"/>
        <v>6.0177983851133794E-7</v>
      </c>
      <c r="M220" s="12">
        <f t="shared" si="18"/>
        <v>7.5417896349205436E-4</v>
      </c>
      <c r="P220" s="12">
        <f t="shared" si="19"/>
        <v>2.1303748375788161E-5</v>
      </c>
    </row>
    <row r="221" spans="1:16" x14ac:dyDescent="0.25">
      <c r="A221" s="2">
        <v>43742</v>
      </c>
      <c r="B221" s="4">
        <v>2.78</v>
      </c>
      <c r="C221" s="4">
        <v>1.96</v>
      </c>
      <c r="E221" s="6">
        <f t="shared" si="15"/>
        <v>2.205882352941162E-2</v>
      </c>
      <c r="F221" s="6">
        <f t="shared" si="15"/>
        <v>1.0309278350515474E-2</v>
      </c>
      <c r="I221" s="6">
        <f t="shared" si="16"/>
        <v>2.1283078830099188E-2</v>
      </c>
      <c r="J221" s="6">
        <f t="shared" si="17"/>
        <v>7.9725875160841161E-3</v>
      </c>
      <c r="L221" s="12">
        <f t="shared" si="18"/>
        <v>4.5296944448821621E-4</v>
      </c>
      <c r="M221" s="12">
        <f t="shared" si="18"/>
        <v>6.3562151701620299E-5</v>
      </c>
      <c r="P221" s="12">
        <f t="shared" si="19"/>
        <v>1.6968120858468292E-4</v>
      </c>
    </row>
    <row r="222" spans="1:16" x14ac:dyDescent="0.25">
      <c r="A222" s="2">
        <v>43745</v>
      </c>
      <c r="B222" s="4">
        <v>2.8</v>
      </c>
      <c r="C222" s="4">
        <v>1.94</v>
      </c>
      <c r="E222" s="6">
        <f t="shared" si="15"/>
        <v>7.1942446043165541E-3</v>
      </c>
      <c r="F222" s="6">
        <f t="shared" si="15"/>
        <v>-1.0204081632653071E-2</v>
      </c>
      <c r="I222" s="6">
        <f t="shared" si="16"/>
        <v>6.4184999050041205E-3</v>
      </c>
      <c r="J222" s="6">
        <f t="shared" si="17"/>
        <v>-1.2540772467084429E-2</v>
      </c>
      <c r="L222" s="12">
        <f t="shared" si="18"/>
        <v>4.1197141030537907E-5</v>
      </c>
      <c r="M222" s="12">
        <f t="shared" si="18"/>
        <v>1.5727097407118286E-4</v>
      </c>
      <c r="P222" s="12">
        <f t="shared" si="19"/>
        <v>-8.0492946888659699E-5</v>
      </c>
    </row>
    <row r="223" spans="1:16" x14ac:dyDescent="0.25">
      <c r="A223" s="2">
        <v>43746</v>
      </c>
      <c r="B223" s="4">
        <v>2.72</v>
      </c>
      <c r="C223" s="4">
        <v>1.89</v>
      </c>
      <c r="E223" s="6">
        <f t="shared" si="15"/>
        <v>-2.8571428571428439E-2</v>
      </c>
      <c r="F223" s="6">
        <f t="shared" si="15"/>
        <v>-2.5773195876288683E-2</v>
      </c>
      <c r="I223" s="6">
        <f t="shared" si="16"/>
        <v>-2.9347173270740871E-2</v>
      </c>
      <c r="J223" s="6">
        <f t="shared" si="17"/>
        <v>-2.8109886710720042E-2</v>
      </c>
      <c r="L223" s="12">
        <f t="shared" si="18"/>
        <v>8.6125657898288748E-4</v>
      </c>
      <c r="M223" s="12">
        <f t="shared" si="18"/>
        <v>7.9016573088951526E-4</v>
      </c>
      <c r="P223" s="12">
        <f t="shared" si="19"/>
        <v>8.2494571592039729E-4</v>
      </c>
    </row>
    <row r="224" spans="1:16" x14ac:dyDescent="0.25">
      <c r="A224" s="2">
        <v>43747</v>
      </c>
      <c r="B224" s="4">
        <v>2.65</v>
      </c>
      <c r="C224" s="4">
        <v>1.87</v>
      </c>
      <c r="E224" s="6">
        <f t="shared" si="15"/>
        <v>-2.5735294117647162E-2</v>
      </c>
      <c r="F224" s="6">
        <f t="shared" si="15"/>
        <v>-1.0582010582010474E-2</v>
      </c>
      <c r="I224" s="6">
        <f t="shared" si="16"/>
        <v>-2.6511038816959594E-2</v>
      </c>
      <c r="J224" s="6">
        <f t="shared" si="17"/>
        <v>-1.2918701416441834E-2</v>
      </c>
      <c r="L224" s="12">
        <f t="shared" si="18"/>
        <v>7.0283517915433835E-4</v>
      </c>
      <c r="M224" s="12">
        <f t="shared" si="18"/>
        <v>1.6689284628717624E-4</v>
      </c>
      <c r="P224" s="12">
        <f t="shared" si="19"/>
        <v>3.4248819471600033E-4</v>
      </c>
    </row>
    <row r="225" spans="1:16" x14ac:dyDescent="0.25">
      <c r="A225" s="2">
        <v>43748</v>
      </c>
      <c r="B225" s="4">
        <v>2.62</v>
      </c>
      <c r="C225" s="4">
        <v>1.87</v>
      </c>
      <c r="E225" s="6">
        <f t="shared" si="15"/>
        <v>-1.1320754716981058E-2</v>
      </c>
      <c r="F225" s="6">
        <f t="shared" si="15"/>
        <v>0</v>
      </c>
      <c r="I225" s="6">
        <f t="shared" si="16"/>
        <v>-1.2096499416293493E-2</v>
      </c>
      <c r="J225" s="6">
        <f t="shared" si="17"/>
        <v>-2.3366908344313589E-3</v>
      </c>
      <c r="L225" s="12">
        <f t="shared" si="18"/>
        <v>1.463252981283888E-4</v>
      </c>
      <c r="M225" s="12">
        <f t="shared" si="18"/>
        <v>5.4601240557155202E-6</v>
      </c>
      <c r="P225" s="12">
        <f t="shared" si="19"/>
        <v>2.8265779314757286E-5</v>
      </c>
    </row>
    <row r="226" spans="1:16" x14ac:dyDescent="0.25">
      <c r="A226" s="2">
        <v>43749</v>
      </c>
      <c r="B226" s="4">
        <v>2.68</v>
      </c>
      <c r="C226" s="4">
        <v>1.88</v>
      </c>
      <c r="E226" s="6">
        <f t="shared" si="15"/>
        <v>2.2900763358778647E-2</v>
      </c>
      <c r="F226" s="6">
        <f t="shared" si="15"/>
        <v>5.3475935828875866E-3</v>
      </c>
      <c r="I226" s="6">
        <f t="shared" si="16"/>
        <v>2.2125018659466214E-2</v>
      </c>
      <c r="J226" s="6">
        <f t="shared" si="17"/>
        <v>3.0109027484562277E-3</v>
      </c>
      <c r="L226" s="12">
        <f t="shared" si="18"/>
        <v>4.8951645068172811E-4</v>
      </c>
      <c r="M226" s="12">
        <f t="shared" si="18"/>
        <v>9.0655353606612661E-6</v>
      </c>
      <c r="P226" s="12">
        <f t="shared" si="19"/>
        <v>6.6616279491432142E-5</v>
      </c>
    </row>
    <row r="227" spans="1:16" x14ac:dyDescent="0.25">
      <c r="A227" s="2">
        <v>43752</v>
      </c>
      <c r="B227" s="4">
        <v>2.6</v>
      </c>
      <c r="C227" s="4">
        <v>1.75</v>
      </c>
      <c r="E227" s="6">
        <f t="shared" si="15"/>
        <v>-2.985074626865674E-2</v>
      </c>
      <c r="F227" s="6">
        <f t="shared" si="15"/>
        <v>-6.9148936170212713E-2</v>
      </c>
      <c r="I227" s="6">
        <f t="shared" si="16"/>
        <v>-3.0626490967969173E-2</v>
      </c>
      <c r="J227" s="6">
        <f t="shared" si="17"/>
        <v>-7.1485627004644073E-2</v>
      </c>
      <c r="L227" s="12">
        <f t="shared" si="18"/>
        <v>9.379819490110973E-4</v>
      </c>
      <c r="M227" s="12">
        <f t="shared" si="18"/>
        <v>5.1101948682470977E-3</v>
      </c>
      <c r="P227" s="12">
        <f t="shared" si="19"/>
        <v>2.1893539097973449E-3</v>
      </c>
    </row>
    <row r="228" spans="1:16" x14ac:dyDescent="0.25">
      <c r="A228" s="2">
        <v>43753</v>
      </c>
      <c r="B228" s="4">
        <v>2.65</v>
      </c>
      <c r="C228" s="4">
        <v>1.82</v>
      </c>
      <c r="E228" s="6">
        <f t="shared" si="15"/>
        <v>1.9230769230769162E-2</v>
      </c>
      <c r="F228" s="6">
        <f t="shared" si="15"/>
        <v>4.0000000000000036E-2</v>
      </c>
      <c r="I228" s="6">
        <f t="shared" si="16"/>
        <v>1.845502453145673E-2</v>
      </c>
      <c r="J228" s="6">
        <f t="shared" si="17"/>
        <v>3.7663309165568676E-2</v>
      </c>
      <c r="L228" s="12">
        <f t="shared" si="18"/>
        <v>3.4058793045666966E-4</v>
      </c>
      <c r="M228" s="12">
        <f t="shared" si="18"/>
        <v>1.4185248573012094E-3</v>
      </c>
      <c r="P228" s="12">
        <f t="shared" si="19"/>
        <v>6.9507729458640898E-4</v>
      </c>
    </row>
    <row r="229" spans="1:16" x14ac:dyDescent="0.25">
      <c r="A229" s="2">
        <v>43754</v>
      </c>
      <c r="B229" s="4">
        <v>2.67</v>
      </c>
      <c r="C229" s="4">
        <v>1.81</v>
      </c>
      <c r="E229" s="6">
        <f t="shared" si="15"/>
        <v>7.5471698113207617E-3</v>
      </c>
      <c r="F229" s="6">
        <f t="shared" si="15"/>
        <v>-5.4945054945054993E-3</v>
      </c>
      <c r="I229" s="6">
        <f t="shared" si="16"/>
        <v>6.7714251120083281E-3</v>
      </c>
      <c r="J229" s="6">
        <f t="shared" si="17"/>
        <v>-7.831196328936859E-3</v>
      </c>
      <c r="L229" s="12">
        <f t="shared" si="18"/>
        <v>4.5852198047537003E-5</v>
      </c>
      <c r="M229" s="12">
        <f t="shared" si="18"/>
        <v>6.1327635942354133E-5</v>
      </c>
      <c r="P229" s="12">
        <f t="shared" si="19"/>
        <v>-5.302835947883048E-5</v>
      </c>
    </row>
    <row r="230" spans="1:16" x14ac:dyDescent="0.25">
      <c r="A230" s="2">
        <v>43755</v>
      </c>
      <c r="B230" s="4">
        <v>2.62</v>
      </c>
      <c r="C230" s="4">
        <v>1.81</v>
      </c>
      <c r="E230" s="6">
        <f t="shared" si="15"/>
        <v>-1.872659176029956E-2</v>
      </c>
      <c r="F230" s="6">
        <f t="shared" si="15"/>
        <v>0</v>
      </c>
      <c r="I230" s="6">
        <f t="shared" si="16"/>
        <v>-1.9502336459611993E-2</v>
      </c>
      <c r="J230" s="6">
        <f t="shared" si="17"/>
        <v>-2.3366908344313589E-3</v>
      </c>
      <c r="L230" s="12">
        <f t="shared" si="18"/>
        <v>3.8034112738391122E-4</v>
      </c>
      <c r="M230" s="12">
        <f t="shared" si="18"/>
        <v>5.4601240557155202E-6</v>
      </c>
      <c r="P230" s="12">
        <f t="shared" si="19"/>
        <v>4.557093085517186E-5</v>
      </c>
    </row>
    <row r="231" spans="1:16" x14ac:dyDescent="0.25">
      <c r="A231" s="2">
        <v>43756</v>
      </c>
      <c r="B231" s="4">
        <v>2.7</v>
      </c>
      <c r="C231" s="4">
        <v>1.87</v>
      </c>
      <c r="E231" s="6">
        <f t="shared" si="15"/>
        <v>3.0534351145038195E-2</v>
      </c>
      <c r="F231" s="6">
        <f t="shared" si="15"/>
        <v>3.3149171270718258E-2</v>
      </c>
      <c r="I231" s="6">
        <f t="shared" si="16"/>
        <v>2.9758606445725762E-2</v>
      </c>
      <c r="J231" s="6">
        <f t="shared" si="17"/>
        <v>3.0812480436286899E-2</v>
      </c>
      <c r="L231" s="12">
        <f t="shared" si="18"/>
        <v>8.8557465759159086E-4</v>
      </c>
      <c r="M231" s="12">
        <f t="shared" si="18"/>
        <v>9.4940895063656285E-4</v>
      </c>
      <c r="P231" s="12">
        <f t="shared" si="19"/>
        <v>9.1693647892008624E-4</v>
      </c>
    </row>
    <row r="232" spans="1:16" x14ac:dyDescent="0.25">
      <c r="A232" s="2">
        <v>43759</v>
      </c>
      <c r="B232" s="4">
        <v>2.78</v>
      </c>
      <c r="C232" s="4">
        <v>1.91</v>
      </c>
      <c r="E232" s="6">
        <f t="shared" si="15"/>
        <v>2.9629629629629489E-2</v>
      </c>
      <c r="F232" s="6">
        <f t="shared" si="15"/>
        <v>2.13903743315507E-2</v>
      </c>
      <c r="I232" s="6">
        <f t="shared" si="16"/>
        <v>2.8853884930317056E-2</v>
      </c>
      <c r="J232" s="6">
        <f t="shared" si="17"/>
        <v>1.9053683497119341E-2</v>
      </c>
      <c r="L232" s="12">
        <f t="shared" si="18"/>
        <v>8.3254667557197768E-4</v>
      </c>
      <c r="M232" s="12">
        <f t="shared" si="18"/>
        <v>3.6304285480839789E-4</v>
      </c>
      <c r="P232" s="12">
        <f t="shared" si="19"/>
        <v>5.4977279112456247E-4</v>
      </c>
    </row>
    <row r="233" spans="1:16" x14ac:dyDescent="0.25">
      <c r="A233" s="2">
        <v>43760</v>
      </c>
      <c r="B233" s="4">
        <v>2.75</v>
      </c>
      <c r="C233" s="4">
        <v>1.91</v>
      </c>
      <c r="E233" s="6">
        <f t="shared" si="15"/>
        <v>-1.0791366906474751E-2</v>
      </c>
      <c r="F233" s="6">
        <f t="shared" si="15"/>
        <v>0</v>
      </c>
      <c r="I233" s="6">
        <f t="shared" si="16"/>
        <v>-1.1567111605787186E-2</v>
      </c>
      <c r="J233" s="6">
        <f t="shared" si="17"/>
        <v>-2.3366908344313589E-3</v>
      </c>
      <c r="L233" s="12">
        <f t="shared" si="18"/>
        <v>1.3379807090073661E-4</v>
      </c>
      <c r="M233" s="12">
        <f t="shared" si="18"/>
        <v>5.4601240557155202E-6</v>
      </c>
      <c r="P233" s="12">
        <f t="shared" si="19"/>
        <v>2.7028763670087514E-5</v>
      </c>
    </row>
    <row r="234" spans="1:16" x14ac:dyDescent="0.25">
      <c r="A234" s="2">
        <v>43761</v>
      </c>
      <c r="B234" s="4">
        <v>2.79</v>
      </c>
      <c r="C234" s="4">
        <v>1.96</v>
      </c>
      <c r="E234" s="6">
        <f t="shared" si="15"/>
        <v>1.4545454545454558E-2</v>
      </c>
      <c r="F234" s="6">
        <f t="shared" si="15"/>
        <v>2.6178010471204213E-2</v>
      </c>
      <c r="I234" s="6">
        <f t="shared" si="16"/>
        <v>1.3769709846142123E-2</v>
      </c>
      <c r="J234" s="6">
        <f t="shared" si="17"/>
        <v>2.3841319636772853E-2</v>
      </c>
      <c r="L234" s="12">
        <f t="shared" si="18"/>
        <v>1.8960490924694334E-4</v>
      </c>
      <c r="M234" s="12">
        <f t="shared" si="18"/>
        <v>5.6840852202277089E-4</v>
      </c>
      <c r="P234" s="12">
        <f t="shared" si="19"/>
        <v>3.2828805374749272E-4</v>
      </c>
    </row>
    <row r="235" spans="1:16" x14ac:dyDescent="0.25">
      <c r="A235" s="2">
        <v>43762</v>
      </c>
      <c r="B235" s="4">
        <v>2.77</v>
      </c>
      <c r="C235" s="4">
        <v>1.96</v>
      </c>
      <c r="E235" s="6">
        <f t="shared" si="15"/>
        <v>-7.1684587813620132E-3</v>
      </c>
      <c r="F235" s="6">
        <f t="shared" si="15"/>
        <v>0</v>
      </c>
      <c r="I235" s="6">
        <f t="shared" si="16"/>
        <v>-7.9442034806744468E-3</v>
      </c>
      <c r="J235" s="6">
        <f t="shared" si="17"/>
        <v>-2.3366908344313589E-3</v>
      </c>
      <c r="L235" s="12">
        <f t="shared" si="18"/>
        <v>6.3110368942359991E-5</v>
      </c>
      <c r="M235" s="12">
        <f t="shared" si="18"/>
        <v>5.4601240557155202E-6</v>
      </c>
      <c r="P235" s="12">
        <f t="shared" si="19"/>
        <v>1.856314746014968E-5</v>
      </c>
    </row>
    <row r="236" spans="1:16" x14ac:dyDescent="0.25">
      <c r="A236" s="2">
        <v>43763</v>
      </c>
      <c r="B236" s="4">
        <v>2.76</v>
      </c>
      <c r="C236" s="4">
        <v>1.95</v>
      </c>
      <c r="E236" s="6">
        <f t="shared" si="15"/>
        <v>-3.6101083032491809E-3</v>
      </c>
      <c r="F236" s="6">
        <f t="shared" si="15"/>
        <v>-5.1020408163265354E-3</v>
      </c>
      <c r="I236" s="6">
        <f t="shared" si="16"/>
        <v>-4.3858530025616144E-3</v>
      </c>
      <c r="J236" s="6">
        <f t="shared" si="17"/>
        <v>-7.4387316507578943E-3</v>
      </c>
      <c r="L236" s="12">
        <f t="shared" si="18"/>
        <v>1.923570656007873E-5</v>
      </c>
      <c r="M236" s="12">
        <f t="shared" si="18"/>
        <v>5.5334728571987269E-5</v>
      </c>
      <c r="P236" s="12">
        <f t="shared" si="19"/>
        <v>3.2625183545726625E-5</v>
      </c>
    </row>
    <row r="237" spans="1:16" x14ac:dyDescent="0.25">
      <c r="A237" s="2">
        <v>43766</v>
      </c>
      <c r="B237" s="4">
        <v>2.76</v>
      </c>
      <c r="C237" s="4">
        <v>1.99</v>
      </c>
      <c r="E237" s="6">
        <f t="shared" si="15"/>
        <v>0</v>
      </c>
      <c r="F237" s="6">
        <f t="shared" si="15"/>
        <v>2.051282051282053E-2</v>
      </c>
      <c r="I237" s="6">
        <f t="shared" si="16"/>
        <v>-7.7574469931243357E-4</v>
      </c>
      <c r="J237" s="6">
        <f t="shared" si="17"/>
        <v>1.817612967838917E-2</v>
      </c>
      <c r="L237" s="12">
        <f t="shared" si="18"/>
        <v>6.0177983851133794E-7</v>
      </c>
      <c r="M237" s="12">
        <f t="shared" si="18"/>
        <v>3.303716900856196E-4</v>
      </c>
      <c r="P237" s="12">
        <f t="shared" si="19"/>
        <v>-1.4100036252025806E-5</v>
      </c>
    </row>
    <row r="238" spans="1:16" x14ac:dyDescent="0.25">
      <c r="A238" s="2">
        <v>43768</v>
      </c>
      <c r="B238" s="4">
        <v>2.66</v>
      </c>
      <c r="C238" s="4">
        <v>1.99</v>
      </c>
      <c r="E238" s="6">
        <f t="shared" si="15"/>
        <v>-3.6231884057970891E-2</v>
      </c>
      <c r="F238" s="6">
        <f t="shared" si="15"/>
        <v>0</v>
      </c>
      <c r="I238" s="6">
        <f t="shared" si="16"/>
        <v>-3.7007628757283327E-2</v>
      </c>
      <c r="J238" s="6">
        <f t="shared" si="17"/>
        <v>-2.3366908344313589E-3</v>
      </c>
      <c r="L238" s="12">
        <f t="shared" si="18"/>
        <v>1.3695645862369038E-3</v>
      </c>
      <c r="M238" s="12">
        <f t="shared" si="18"/>
        <v>5.4601240557155202E-6</v>
      </c>
      <c r="P238" s="12">
        <f t="shared" si="19"/>
        <v>8.6475386921182324E-5</v>
      </c>
    </row>
    <row r="239" spans="1:16" x14ac:dyDescent="0.25">
      <c r="A239" s="2">
        <v>43769</v>
      </c>
      <c r="B239" s="4">
        <v>2.64</v>
      </c>
      <c r="C239" s="4">
        <v>1.93</v>
      </c>
      <c r="E239" s="6">
        <f t="shared" si="15"/>
        <v>-7.5187969924812095E-3</v>
      </c>
      <c r="F239" s="6">
        <f t="shared" si="15"/>
        <v>-3.0150753768844248E-2</v>
      </c>
      <c r="I239" s="6">
        <f t="shared" si="16"/>
        <v>-8.2945416917936422E-3</v>
      </c>
      <c r="J239" s="6">
        <f t="shared" si="17"/>
        <v>-3.2487444603275607E-2</v>
      </c>
      <c r="L239" s="12">
        <f t="shared" si="18"/>
        <v>6.8799421876902935E-5</v>
      </c>
      <c r="M239" s="12">
        <f t="shared" si="18"/>
        <v>1.0554340568509014E-3</v>
      </c>
      <c r="P239" s="12">
        <f t="shared" si="19"/>
        <v>2.6946846372170587E-4</v>
      </c>
    </row>
    <row r="240" spans="1:16" x14ac:dyDescent="0.25">
      <c r="A240" s="2">
        <v>43770</v>
      </c>
      <c r="B240" s="4">
        <v>2.59</v>
      </c>
      <c r="C240" s="4">
        <v>1.9</v>
      </c>
      <c r="E240" s="6">
        <f t="shared" si="15"/>
        <v>-1.8939393939394041E-2</v>
      </c>
      <c r="F240" s="6">
        <f t="shared" si="15"/>
        <v>-1.5544041450777216E-2</v>
      </c>
      <c r="I240" s="6">
        <f t="shared" si="16"/>
        <v>-1.9715138638706473E-2</v>
      </c>
      <c r="J240" s="6">
        <f t="shared" si="17"/>
        <v>-1.7880732285208575E-2</v>
      </c>
      <c r="L240" s="12">
        <f t="shared" si="18"/>
        <v>3.8868669154341694E-4</v>
      </c>
      <c r="M240" s="12">
        <f t="shared" si="18"/>
        <v>3.1972058705530027E-4</v>
      </c>
      <c r="P240" s="12">
        <f t="shared" si="19"/>
        <v>3.5252111596448189E-4</v>
      </c>
    </row>
    <row r="241" spans="1:22" x14ac:dyDescent="0.25">
      <c r="A241" s="2">
        <v>43773</v>
      </c>
      <c r="B241" s="4">
        <v>2.62</v>
      </c>
      <c r="C241" s="4">
        <v>1.93</v>
      </c>
      <c r="E241" s="6">
        <f t="shared" si="15"/>
        <v>1.158301158301168E-2</v>
      </c>
      <c r="F241" s="6">
        <f t="shared" si="15"/>
        <v>1.5789473684210541E-2</v>
      </c>
      <c r="I241" s="6">
        <f t="shared" si="16"/>
        <v>1.0807266883699245E-2</v>
      </c>
      <c r="J241" s="6">
        <f t="shared" si="17"/>
        <v>1.3452782849779181E-2</v>
      </c>
      <c r="L241" s="12">
        <f t="shared" si="18"/>
        <v>1.1679701749550239E-4</v>
      </c>
      <c r="M241" s="12">
        <f t="shared" si="18"/>
        <v>1.8097736640331285E-4</v>
      </c>
      <c r="P241" s="12">
        <f t="shared" si="19"/>
        <v>1.4538781458601569E-4</v>
      </c>
    </row>
    <row r="242" spans="1:22" x14ac:dyDescent="0.25">
      <c r="A242" s="2">
        <v>43774</v>
      </c>
      <c r="B242" s="4">
        <v>2.62</v>
      </c>
      <c r="C242" s="4">
        <v>1.96</v>
      </c>
      <c r="E242" s="6">
        <f t="shared" si="15"/>
        <v>0</v>
      </c>
      <c r="F242" s="6">
        <f t="shared" si="15"/>
        <v>1.5544041450777216E-2</v>
      </c>
      <c r="I242" s="6">
        <f t="shared" si="16"/>
        <v>-7.7574469931243357E-4</v>
      </c>
      <c r="J242" s="6">
        <f t="shared" si="17"/>
        <v>1.3207350616345856E-2</v>
      </c>
      <c r="L242" s="12">
        <f t="shared" si="18"/>
        <v>6.0177983851133794E-7</v>
      </c>
      <c r="M242" s="12">
        <f t="shared" si="18"/>
        <v>1.7443411030309126E-4</v>
      </c>
      <c r="P242" s="12">
        <f t="shared" si="19"/>
        <v>-1.02455322325911E-5</v>
      </c>
    </row>
    <row r="243" spans="1:22" x14ac:dyDescent="0.25">
      <c r="A243" s="2">
        <v>43775</v>
      </c>
      <c r="B243" s="4">
        <v>2.62</v>
      </c>
      <c r="C243" s="4">
        <v>1.98</v>
      </c>
      <c r="E243" s="6">
        <f t="shared" si="15"/>
        <v>0</v>
      </c>
      <c r="F243" s="6">
        <f t="shared" si="15"/>
        <v>1.0204081632653071E-2</v>
      </c>
      <c r="I243" s="6">
        <f t="shared" si="16"/>
        <v>-7.7574469931243357E-4</v>
      </c>
      <c r="J243" s="6">
        <f t="shared" si="17"/>
        <v>7.8673907982217128E-3</v>
      </c>
      <c r="L243" s="12">
        <f t="shared" si="18"/>
        <v>6.0177983851133794E-7</v>
      </c>
      <c r="M243" s="12">
        <f t="shared" si="18"/>
        <v>6.1895837971943682E-5</v>
      </c>
      <c r="P243" s="12">
        <f t="shared" si="19"/>
        <v>-6.1030867091399095E-6</v>
      </c>
    </row>
    <row r="244" spans="1:22" x14ac:dyDescent="0.25">
      <c r="A244" s="2">
        <v>43776</v>
      </c>
      <c r="B244" s="4">
        <v>2.74</v>
      </c>
      <c r="C244" s="4">
        <v>2.04</v>
      </c>
      <c r="E244" s="6">
        <f t="shared" si="15"/>
        <v>4.5801526717557293E-2</v>
      </c>
      <c r="F244" s="6">
        <f t="shared" si="15"/>
        <v>3.0303030303030332E-2</v>
      </c>
      <c r="I244" s="6">
        <f t="shared" si="16"/>
        <v>4.5025782018244857E-2</v>
      </c>
      <c r="J244" s="6">
        <f t="shared" si="17"/>
        <v>2.7966339468598972E-2</v>
      </c>
      <c r="L244" s="12">
        <f t="shared" si="18"/>
        <v>2.0273210463545017E-3</v>
      </c>
      <c r="M244" s="12">
        <f t="shared" si="18"/>
        <v>7.8211614327291666E-4</v>
      </c>
      <c r="P244" s="12">
        <f t="shared" si="19"/>
        <v>1.2592063047613751E-3</v>
      </c>
    </row>
    <row r="245" spans="1:22" x14ac:dyDescent="0.25">
      <c r="A245" s="2">
        <v>43777</v>
      </c>
      <c r="B245" s="4">
        <v>2.69</v>
      </c>
      <c r="C245" s="4">
        <v>2.09</v>
      </c>
      <c r="E245" s="6">
        <f t="shared" si="15"/>
        <v>-1.8248175182481848E-2</v>
      </c>
      <c r="F245" s="6">
        <f t="shared" si="15"/>
        <v>2.450980392156854E-2</v>
      </c>
      <c r="I245" s="6">
        <f t="shared" si="16"/>
        <v>-1.902391988179428E-2</v>
      </c>
      <c r="J245" s="6">
        <f t="shared" si="17"/>
        <v>2.2173113087137181E-2</v>
      </c>
      <c r="L245" s="12">
        <f t="shared" si="18"/>
        <v>3.619095276689277E-4</v>
      </c>
      <c r="M245" s="12">
        <f t="shared" si="18"/>
        <v>4.9164694397497413E-4</v>
      </c>
      <c r="P245" s="12">
        <f t="shared" si="19"/>
        <v>-4.2181952689966196E-4</v>
      </c>
    </row>
    <row r="246" spans="1:22" x14ac:dyDescent="0.25">
      <c r="A246" s="2">
        <v>43780</v>
      </c>
      <c r="B246" s="4">
        <v>2.72</v>
      </c>
      <c r="C246" s="4">
        <v>2.12</v>
      </c>
      <c r="E246" s="6">
        <f t="shared" si="15"/>
        <v>1.1152416356877417E-2</v>
      </c>
      <c r="F246" s="6">
        <f t="shared" si="15"/>
        <v>1.4354066985646053E-2</v>
      </c>
      <c r="I246" s="6">
        <f t="shared" si="16"/>
        <v>1.0376671657564982E-2</v>
      </c>
      <c r="J246" s="6">
        <f t="shared" si="17"/>
        <v>1.2017376151214693E-2</v>
      </c>
      <c r="L246" s="12">
        <f t="shared" si="18"/>
        <v>1.0767531468891239E-4</v>
      </c>
      <c r="M246" s="12">
        <f t="shared" si="18"/>
        <v>1.4441732955978369E-4</v>
      </c>
      <c r="P246" s="12">
        <f t="shared" si="19"/>
        <v>1.2470036650660685E-4</v>
      </c>
    </row>
    <row r="247" spans="1:22" x14ac:dyDescent="0.25">
      <c r="A247" s="2">
        <v>43781</v>
      </c>
      <c r="B247" s="4">
        <v>2.71</v>
      </c>
      <c r="C247" s="4">
        <v>2.19</v>
      </c>
      <c r="E247" s="6">
        <f t="shared" si="15"/>
        <v>-3.6764705882353786E-3</v>
      </c>
      <c r="F247" s="6">
        <f t="shared" si="15"/>
        <v>3.3018867924528225E-2</v>
      </c>
      <c r="I247" s="6">
        <f t="shared" si="16"/>
        <v>-4.4522152875478126E-3</v>
      </c>
      <c r="J247" s="6">
        <f t="shared" si="17"/>
        <v>3.0682177090096865E-2</v>
      </c>
      <c r="L247" s="12">
        <f t="shared" si="18"/>
        <v>1.9822220966674453E-5</v>
      </c>
      <c r="M247" s="12">
        <f t="shared" si="18"/>
        <v>9.4139599098806497E-4</v>
      </c>
      <c r="P247" s="12">
        <f t="shared" si="19"/>
        <v>-1.3660365789577852E-4</v>
      </c>
    </row>
    <row r="248" spans="1:22" x14ac:dyDescent="0.25">
      <c r="A248" s="2">
        <v>43782</v>
      </c>
      <c r="B248" s="4">
        <v>2.71</v>
      </c>
      <c r="C248" s="4">
        <v>2.2400000000000002</v>
      </c>
      <c r="E248" s="6">
        <f t="shared" si="15"/>
        <v>0</v>
      </c>
      <c r="F248" s="6">
        <f t="shared" si="15"/>
        <v>2.2831050228310626E-2</v>
      </c>
      <c r="I248" s="6">
        <f t="shared" si="16"/>
        <v>-7.7574469931243357E-4</v>
      </c>
      <c r="J248" s="6">
        <f t="shared" si="17"/>
        <v>2.0494359393879266E-2</v>
      </c>
      <c r="L248" s="12">
        <f t="shared" si="18"/>
        <v>6.0177983851133794E-7</v>
      </c>
      <c r="M248" s="12">
        <f t="shared" si="18"/>
        <v>4.200187669654873E-4</v>
      </c>
      <c r="P248" s="12">
        <f t="shared" si="19"/>
        <v>-1.5898390665605821E-5</v>
      </c>
    </row>
    <row r="249" spans="1:22" x14ac:dyDescent="0.25">
      <c r="A249" s="2">
        <v>43783</v>
      </c>
      <c r="B249" s="4">
        <v>2.77</v>
      </c>
      <c r="C249" s="4">
        <v>2.68</v>
      </c>
      <c r="E249" s="6">
        <f t="shared" si="15"/>
        <v>2.2140221402214041E-2</v>
      </c>
      <c r="F249" s="6">
        <f t="shared" si="15"/>
        <v>0.1964285714285714</v>
      </c>
      <c r="I249" s="6">
        <f t="shared" si="16"/>
        <v>2.1364476702901609E-2</v>
      </c>
      <c r="J249" s="6">
        <f t="shared" si="17"/>
        <v>0.19409188059414004</v>
      </c>
      <c r="L249" s="12">
        <f t="shared" si="18"/>
        <v>4.5644086478882558E-4</v>
      </c>
      <c r="M249" s="12">
        <f t="shared" si="18"/>
        <v>3.7671658112569915E-2</v>
      </c>
      <c r="P249" s="12">
        <f t="shared" si="19"/>
        <v>4.1466714611758659E-3</v>
      </c>
    </row>
    <row r="250" spans="1:22" x14ac:dyDescent="0.25">
      <c r="A250" s="2">
        <v>43784</v>
      </c>
      <c r="B250" s="4">
        <v>2.82</v>
      </c>
      <c r="C250" s="4">
        <v>3.21</v>
      </c>
      <c r="E250" s="6">
        <f t="shared" si="15"/>
        <v>1.8050541516245425E-2</v>
      </c>
      <c r="F250" s="6">
        <f t="shared" si="15"/>
        <v>0.19776119402985065</v>
      </c>
      <c r="I250" s="6">
        <f t="shared" si="16"/>
        <v>1.7274796816932992E-2</v>
      </c>
      <c r="J250" s="6">
        <f t="shared" si="17"/>
        <v>0.19542450319541929</v>
      </c>
      <c r="L250" s="12">
        <f t="shared" si="18"/>
        <v>2.9841860506631823E-4</v>
      </c>
      <c r="M250" s="12">
        <f t="shared" si="18"/>
        <v>3.8190736449176442E-2</v>
      </c>
      <c r="P250" s="12">
        <f t="shared" si="19"/>
        <v>3.3759185857509407E-3</v>
      </c>
    </row>
    <row r="251" spans="1:22" x14ac:dyDescent="0.25">
      <c r="D251" s="8" t="s">
        <v>8</v>
      </c>
      <c r="E251" s="9">
        <f>AVERAGE(E4:E250)</f>
        <v>7.7574469931243357E-4</v>
      </c>
      <c r="F251" s="9">
        <f>AVERAGE(F4:F250)</f>
        <v>2.3366908344313589E-3</v>
      </c>
      <c r="K251" t="s">
        <v>13</v>
      </c>
      <c r="L251" s="7">
        <f>AVERAGE(L4:L250)</f>
        <v>6.642265975397981E-4</v>
      </c>
      <c r="M251" s="7">
        <f>AVERAGE(M4:M250)</f>
        <v>1.0346499658620875E-3</v>
      </c>
      <c r="O251" t="s">
        <v>19</v>
      </c>
      <c r="P251" s="12">
        <f>AVERAGE(P4:P250)</f>
        <v>1.432217387269318E-4</v>
      </c>
    </row>
    <row r="252" spans="1:22" x14ac:dyDescent="0.25">
      <c r="K252" t="s">
        <v>14</v>
      </c>
      <c r="L252" s="7">
        <f>SQRT(L251)</f>
        <v>2.5772593923386874E-2</v>
      </c>
      <c r="M252" s="7">
        <f>SQRT(M251)</f>
        <v>3.2165975282308593E-2</v>
      </c>
      <c r="O252" t="s">
        <v>20</v>
      </c>
      <c r="P252" s="17">
        <f>P251/(L252*M252)</f>
        <v>0.17276433265189758</v>
      </c>
    </row>
    <row r="256" spans="1:22" x14ac:dyDescent="0.25">
      <c r="R256" s="5" t="s">
        <v>26</v>
      </c>
      <c r="S256" s="5"/>
      <c r="T256" s="5"/>
      <c r="U256" s="5"/>
      <c r="V256" s="5"/>
    </row>
    <row r="257" spans="11:22" x14ac:dyDescent="0.25">
      <c r="R257" t="s">
        <v>21</v>
      </c>
      <c r="S257" t="s">
        <v>22</v>
      </c>
      <c r="T257" t="s">
        <v>23</v>
      </c>
      <c r="U257" t="s">
        <v>24</v>
      </c>
      <c r="V257" t="s">
        <v>25</v>
      </c>
    </row>
    <row r="258" spans="11:22" x14ac:dyDescent="0.25">
      <c r="R258" s="3">
        <v>1</v>
      </c>
      <c r="S258" s="18">
        <v>1</v>
      </c>
      <c r="T258" s="18">
        <v>0</v>
      </c>
      <c r="U258" s="12">
        <f>S258*$L$260+T258*$M$260</f>
        <v>7.7574469931243357E-4</v>
      </c>
      <c r="V258" s="12">
        <f>SQRT(S258*S258*$L$251+T258*T258*$M$251+2*S258*T258*$P$251)</f>
        <v>2.5772593923386874E-2</v>
      </c>
    </row>
    <row r="259" spans="11:22" ht="15.75" x14ac:dyDescent="0.25">
      <c r="K259" s="13"/>
      <c r="L259" s="13" t="s">
        <v>0</v>
      </c>
      <c r="M259" s="13" t="s">
        <v>2</v>
      </c>
      <c r="R259" s="3">
        <v>2</v>
      </c>
      <c r="S259" s="18">
        <v>0.99</v>
      </c>
      <c r="T259" s="18">
        <v>0.01</v>
      </c>
      <c r="U259" s="12">
        <f t="shared" ref="U259:U322" si="20">S259*$L$260+T259*$M$260</f>
        <v>7.9135416066362279E-4</v>
      </c>
      <c r="V259" s="12">
        <f t="shared" ref="V259:V322" si="21">SQRT(S259*S259*$L$251+T259*T259*$M$251+2*S259*T259*$P$251)</f>
        <v>2.5572401992619613E-2</v>
      </c>
    </row>
    <row r="260" spans="11:22" ht="15.75" x14ac:dyDescent="0.25">
      <c r="K260" s="13" t="s">
        <v>15</v>
      </c>
      <c r="L260" s="14">
        <f>E251</f>
        <v>7.7574469931243357E-4</v>
      </c>
      <c r="M260" s="14">
        <f>F251</f>
        <v>2.3366908344313589E-3</v>
      </c>
      <c r="R260" s="3">
        <v>3</v>
      </c>
      <c r="S260" s="18">
        <v>0.98</v>
      </c>
      <c r="T260" s="18">
        <v>0.02</v>
      </c>
      <c r="U260" s="12">
        <f t="shared" si="20"/>
        <v>8.0696362201481211E-4</v>
      </c>
      <c r="V260" s="12">
        <f t="shared" si="21"/>
        <v>2.5376197044113261E-2</v>
      </c>
    </row>
    <row r="261" spans="11:22" ht="15.75" x14ac:dyDescent="0.25">
      <c r="K261" s="13" t="s">
        <v>16</v>
      </c>
      <c r="L261" s="14">
        <f>L252</f>
        <v>2.5772593923386874E-2</v>
      </c>
      <c r="M261" s="14">
        <f>M252</f>
        <v>3.2165975282308593E-2</v>
      </c>
      <c r="R261" s="3">
        <v>4</v>
      </c>
      <c r="S261" s="18">
        <v>0.97</v>
      </c>
      <c r="T261" s="18">
        <v>0.03</v>
      </c>
      <c r="U261" s="12">
        <f t="shared" si="20"/>
        <v>8.2257308336600122E-4</v>
      </c>
      <c r="V261" s="12">
        <f t="shared" si="21"/>
        <v>2.5184072263801566E-2</v>
      </c>
    </row>
    <row r="262" spans="11:22" x14ac:dyDescent="0.25">
      <c r="K262" s="15" t="s">
        <v>17</v>
      </c>
      <c r="L262" s="16">
        <f>L261/L260</f>
        <v>33.22303580833993</v>
      </c>
      <c r="M262" s="16">
        <f>M261/M260</f>
        <v>13.765610241774361</v>
      </c>
      <c r="R262" s="3">
        <v>5</v>
      </c>
      <c r="S262" s="18">
        <v>0.96</v>
      </c>
      <c r="T262" s="18">
        <v>0.04</v>
      </c>
      <c r="U262" s="12">
        <f t="shared" si="20"/>
        <v>8.3818254471719055E-4</v>
      </c>
      <c r="V262" s="12">
        <f t="shared" si="21"/>
        <v>2.4996121734626866E-2</v>
      </c>
    </row>
    <row r="263" spans="11:22" x14ac:dyDescent="0.25">
      <c r="R263" s="3">
        <v>6</v>
      </c>
      <c r="S263" s="18">
        <v>0.95</v>
      </c>
      <c r="T263" s="18">
        <v>0.05</v>
      </c>
      <c r="U263" s="12">
        <f t="shared" si="20"/>
        <v>8.5379200606837988E-4</v>
      </c>
      <c r="V263" s="12">
        <f t="shared" si="21"/>
        <v>2.4812440314757062E-2</v>
      </c>
    </row>
    <row r="264" spans="11:22" x14ac:dyDescent="0.25">
      <c r="R264" s="3">
        <v>7</v>
      </c>
      <c r="S264" s="18">
        <v>0.94</v>
      </c>
      <c r="T264" s="18">
        <v>0.06</v>
      </c>
      <c r="U264" s="12">
        <f t="shared" si="20"/>
        <v>8.6940146741956909E-4</v>
      </c>
      <c r="V264" s="12">
        <f t="shared" si="21"/>
        <v>2.4633123504575437E-2</v>
      </c>
    </row>
    <row r="265" spans="11:22" x14ac:dyDescent="0.25">
      <c r="R265" s="3">
        <v>8</v>
      </c>
      <c r="S265" s="18">
        <v>0.93</v>
      </c>
      <c r="T265" s="18">
        <v>7.0000000000000007E-2</v>
      </c>
      <c r="U265" s="12">
        <f t="shared" si="20"/>
        <v>8.8501092877075831E-4</v>
      </c>
      <c r="V265" s="12">
        <f t="shared" si="21"/>
        <v>2.4458267302226094E-2</v>
      </c>
    </row>
    <row r="266" spans="11:22" x14ac:dyDescent="0.25">
      <c r="R266" s="3">
        <v>9</v>
      </c>
      <c r="S266" s="18">
        <v>0.92</v>
      </c>
      <c r="T266" s="18">
        <v>0.08</v>
      </c>
      <c r="U266" s="12">
        <f t="shared" si="20"/>
        <v>9.0062039012194764E-4</v>
      </c>
      <c r="V266" s="12">
        <f t="shared" si="21"/>
        <v>2.4287968047570527E-2</v>
      </c>
    </row>
    <row r="267" spans="11:22" x14ac:dyDescent="0.25">
      <c r="R267" s="3">
        <v>10</v>
      </c>
      <c r="S267" s="18">
        <v>0.91</v>
      </c>
      <c r="T267" s="18">
        <v>0.09</v>
      </c>
      <c r="U267" s="12">
        <f t="shared" si="20"/>
        <v>9.1622985147313686E-4</v>
      </c>
      <c r="V267" s="12">
        <f t="shared" si="21"/>
        <v>2.4122322254494098E-2</v>
      </c>
    </row>
    <row r="268" spans="11:22" x14ac:dyDescent="0.25">
      <c r="R268" s="3">
        <v>11</v>
      </c>
      <c r="S268" s="18">
        <v>0.9</v>
      </c>
      <c r="T268" s="18">
        <v>0.1</v>
      </c>
      <c r="U268" s="12">
        <f t="shared" si="20"/>
        <v>9.3183931282432618E-4</v>
      </c>
      <c r="V268" s="12">
        <f t="shared" si="21"/>
        <v>2.3961426431594282E-2</v>
      </c>
    </row>
    <row r="269" spans="11:22" x14ac:dyDescent="0.25">
      <c r="R269" s="3">
        <v>12</v>
      </c>
      <c r="S269" s="18">
        <v>0.89</v>
      </c>
      <c r="T269" s="18">
        <v>0.11</v>
      </c>
      <c r="U269" s="12">
        <f t="shared" si="20"/>
        <v>9.474487741755154E-4</v>
      </c>
      <c r="V269" s="12">
        <f t="shared" si="21"/>
        <v>2.3805376891386083E-2</v>
      </c>
    </row>
    <row r="270" spans="11:22" x14ac:dyDescent="0.25">
      <c r="R270" s="3">
        <v>13</v>
      </c>
      <c r="S270" s="18">
        <v>0.88</v>
      </c>
      <c r="T270" s="18">
        <v>0.12</v>
      </c>
      <c r="U270" s="12">
        <f t="shared" si="20"/>
        <v>9.6305823552670462E-4</v>
      </c>
      <c r="V270" s="12">
        <f t="shared" si="21"/>
        <v>2.3654269548273134E-2</v>
      </c>
    </row>
    <row r="271" spans="11:22" x14ac:dyDescent="0.25">
      <c r="R271" s="3">
        <v>14</v>
      </c>
      <c r="S271" s="18">
        <v>0.87</v>
      </c>
      <c r="T271" s="18">
        <v>0.13</v>
      </c>
      <c r="U271" s="12">
        <f t="shared" si="20"/>
        <v>9.7866769687789384E-4</v>
      </c>
      <c r="V271" s="12">
        <f t="shared" si="21"/>
        <v>2.3508199705655354E-2</v>
      </c>
    </row>
    <row r="272" spans="11:22" x14ac:dyDescent="0.25">
      <c r="R272" s="3">
        <v>15</v>
      </c>
      <c r="S272" s="18">
        <v>0.86</v>
      </c>
      <c r="T272" s="18">
        <v>0.14000000000000001</v>
      </c>
      <c r="U272" s="12">
        <f t="shared" si="20"/>
        <v>9.9427715822908306E-4</v>
      </c>
      <c r="V272" s="12">
        <f t="shared" si="21"/>
        <v>2.3367261832674718E-2</v>
      </c>
    </row>
    <row r="273" spans="18:22" x14ac:dyDescent="0.25">
      <c r="R273" s="3">
        <v>16</v>
      </c>
      <c r="S273" s="18">
        <v>0.85</v>
      </c>
      <c r="T273" s="18">
        <v>0.15</v>
      </c>
      <c r="U273" s="12">
        <f t="shared" si="20"/>
        <v>1.0098866195802723E-3</v>
      </c>
      <c r="V273" s="12">
        <f t="shared" si="21"/>
        <v>2.3231549331238513E-2</v>
      </c>
    </row>
    <row r="274" spans="18:22" x14ac:dyDescent="0.25">
      <c r="R274" s="3">
        <v>17</v>
      </c>
      <c r="S274" s="18">
        <v>0.84</v>
      </c>
      <c r="T274" s="18">
        <v>0.16</v>
      </c>
      <c r="U274" s="12">
        <f t="shared" si="20"/>
        <v>1.0254960809314615E-3</v>
      </c>
      <c r="V274" s="12">
        <f t="shared" si="21"/>
        <v>2.3101154294102928E-2</v>
      </c>
    </row>
    <row r="275" spans="18:22" x14ac:dyDescent="0.25">
      <c r="R275" s="3">
        <v>18</v>
      </c>
      <c r="S275" s="18">
        <v>0.83</v>
      </c>
      <c r="T275" s="18">
        <v>0.17</v>
      </c>
      <c r="U275" s="12">
        <f t="shared" si="20"/>
        <v>1.0411055422826509E-3</v>
      </c>
      <c r="V275" s="12">
        <f t="shared" si="21"/>
        <v>2.2976167254947492E-2</v>
      </c>
    </row>
    <row r="276" spans="18:22" x14ac:dyDescent="0.25">
      <c r="R276" s="3">
        <v>19</v>
      </c>
      <c r="S276" s="18">
        <v>0.82</v>
      </c>
      <c r="T276" s="18">
        <v>0.18</v>
      </c>
      <c r="U276" s="12">
        <f t="shared" si="20"/>
        <v>1.0567150036338401E-3</v>
      </c>
      <c r="V276" s="12">
        <f t="shared" si="21"/>
        <v>2.2856676931520076E-2</v>
      </c>
    </row>
    <row r="277" spans="18:22" x14ac:dyDescent="0.25">
      <c r="R277" s="3">
        <v>20</v>
      </c>
      <c r="S277" s="18">
        <v>0.81</v>
      </c>
      <c r="T277" s="18">
        <v>0.19</v>
      </c>
      <c r="U277" s="12">
        <f t="shared" si="20"/>
        <v>1.0723244649850294E-3</v>
      </c>
      <c r="V277" s="12">
        <f t="shared" si="21"/>
        <v>2.2742769963081291E-2</v>
      </c>
    </row>
    <row r="278" spans="18:22" x14ac:dyDescent="0.25">
      <c r="R278" s="3">
        <v>21</v>
      </c>
      <c r="S278" s="18">
        <v>0.8</v>
      </c>
      <c r="T278" s="18">
        <v>0.2</v>
      </c>
      <c r="U278" s="12">
        <f t="shared" si="20"/>
        <v>1.0879339263362188E-3</v>
      </c>
      <c r="V278" s="12">
        <f t="shared" si="21"/>
        <v>2.2634530643522797E-2</v>
      </c>
    </row>
    <row r="279" spans="18:22" x14ac:dyDescent="0.25">
      <c r="R279" s="3">
        <v>22</v>
      </c>
      <c r="S279" s="18">
        <v>0.79</v>
      </c>
      <c r="T279" s="18">
        <v>0.21</v>
      </c>
      <c r="U279" s="12">
        <f t="shared" si="20"/>
        <v>1.103543387687408E-3</v>
      </c>
      <c r="V279" s="12">
        <f t="shared" si="21"/>
        <v>2.2532040651674273E-2</v>
      </c>
    </row>
    <row r="280" spans="18:22" x14ac:dyDescent="0.25">
      <c r="R280" s="3">
        <v>23</v>
      </c>
      <c r="S280" s="18">
        <v>0.78</v>
      </c>
      <c r="T280" s="18">
        <v>0.22</v>
      </c>
      <c r="U280" s="12">
        <f t="shared" si="20"/>
        <v>1.1191528490385972E-3</v>
      </c>
      <c r="V280" s="12">
        <f t="shared" si="21"/>
        <v>2.2435378780444541E-2</v>
      </c>
    </row>
    <row r="281" spans="18:22" x14ac:dyDescent="0.25">
      <c r="R281" s="3">
        <v>24</v>
      </c>
      <c r="S281" s="18">
        <v>0.77</v>
      </c>
      <c r="T281" s="18">
        <v>0.23</v>
      </c>
      <c r="U281" s="12">
        <f t="shared" si="20"/>
        <v>1.1347623103897865E-3</v>
      </c>
      <c r="V281" s="12">
        <f t="shared" si="21"/>
        <v>2.2344620666561558E-2</v>
      </c>
    </row>
    <row r="282" spans="18:22" x14ac:dyDescent="0.25">
      <c r="R282" s="3">
        <v>25</v>
      </c>
      <c r="S282" s="18">
        <v>0.76</v>
      </c>
      <c r="T282" s="18">
        <v>0.24</v>
      </c>
      <c r="U282" s="12">
        <f t="shared" si="20"/>
        <v>1.1503717717409757E-3</v>
      </c>
      <c r="V282" s="12">
        <f t="shared" si="21"/>
        <v>2.2259838522779726E-2</v>
      </c>
    </row>
    <row r="283" spans="18:22" x14ac:dyDescent="0.25">
      <c r="R283" s="3">
        <v>26</v>
      </c>
      <c r="S283" s="18">
        <v>0.75</v>
      </c>
      <c r="T283" s="18">
        <v>0.25</v>
      </c>
      <c r="U283" s="12">
        <f t="shared" si="20"/>
        <v>1.1659812330921649E-3</v>
      </c>
      <c r="V283" s="12">
        <f t="shared" si="21"/>
        <v>2.2181100874508378E-2</v>
      </c>
    </row>
    <row r="284" spans="18:22" x14ac:dyDescent="0.25">
      <c r="R284" s="3">
        <v>27</v>
      </c>
      <c r="S284" s="18">
        <v>0.74</v>
      </c>
      <c r="T284" s="18">
        <v>0.26</v>
      </c>
      <c r="U284" s="12">
        <f t="shared" si="20"/>
        <v>1.1815906944433541E-3</v>
      </c>
      <c r="V284" s="12">
        <f t="shared" si="21"/>
        <v>2.2108472302879587E-2</v>
      </c>
    </row>
    <row r="285" spans="18:22" x14ac:dyDescent="0.25">
      <c r="R285" s="3">
        <v>28</v>
      </c>
      <c r="S285" s="18">
        <v>0.73</v>
      </c>
      <c r="T285" s="18">
        <v>0.27</v>
      </c>
      <c r="U285" s="12">
        <f t="shared" si="20"/>
        <v>1.1972001557945433E-3</v>
      </c>
      <c r="V285" s="12">
        <f t="shared" si="21"/>
        <v>2.2042013196313558E-2</v>
      </c>
    </row>
    <row r="286" spans="18:22" x14ac:dyDescent="0.25">
      <c r="R286" s="3">
        <v>29</v>
      </c>
      <c r="S286" s="18">
        <v>0.72</v>
      </c>
      <c r="T286" s="18">
        <v>0.28000000000000003</v>
      </c>
      <c r="U286" s="12">
        <f t="shared" si="20"/>
        <v>1.2128096171457325E-3</v>
      </c>
      <c r="V286" s="12">
        <f t="shared" si="21"/>
        <v>2.1981779512653607E-2</v>
      </c>
    </row>
    <row r="287" spans="18:22" x14ac:dyDescent="0.25">
      <c r="R287" s="3">
        <v>30</v>
      </c>
      <c r="S287" s="18">
        <v>0.71</v>
      </c>
      <c r="T287" s="18">
        <v>0.28999999999999998</v>
      </c>
      <c r="U287" s="12">
        <f t="shared" si="20"/>
        <v>1.2284190784969218E-3</v>
      </c>
      <c r="V287" s="12">
        <f t="shared" si="21"/>
        <v>2.1927822553928247E-2</v>
      </c>
    </row>
    <row r="288" spans="18:22" x14ac:dyDescent="0.25">
      <c r="R288" s="3">
        <v>31</v>
      </c>
      <c r="S288" s="18">
        <v>0.7</v>
      </c>
      <c r="T288" s="18">
        <v>0.3</v>
      </c>
      <c r="U288" s="12">
        <f t="shared" si="20"/>
        <v>1.244028539848111E-3</v>
      </c>
      <c r="V288" s="12">
        <f t="shared" si="21"/>
        <v>2.1880188755753462E-2</v>
      </c>
    </row>
    <row r="289" spans="18:22" x14ac:dyDescent="0.25">
      <c r="R289" s="19">
        <v>32</v>
      </c>
      <c r="S289" s="20">
        <v>0.69</v>
      </c>
      <c r="T289" s="20">
        <v>0.31</v>
      </c>
      <c r="U289" s="21">
        <f t="shared" si="20"/>
        <v>1.2596380011993004E-3</v>
      </c>
      <c r="V289" s="21">
        <f t="shared" si="21"/>
        <v>2.183891949331344E-2</v>
      </c>
    </row>
    <row r="290" spans="18:22" x14ac:dyDescent="0.25">
      <c r="R290" s="19">
        <v>33</v>
      </c>
      <c r="S290" s="20">
        <v>0.68</v>
      </c>
      <c r="T290" s="20">
        <v>0.32</v>
      </c>
      <c r="U290" s="21">
        <f t="shared" si="20"/>
        <v>1.2752474625504898E-3</v>
      </c>
      <c r="V290" s="21">
        <f t="shared" si="21"/>
        <v>2.1804050905752378E-2</v>
      </c>
    </row>
    <row r="291" spans="18:22" x14ac:dyDescent="0.25">
      <c r="R291" s="19">
        <v>34</v>
      </c>
      <c r="S291" s="20">
        <v>0.67</v>
      </c>
      <c r="T291" s="20">
        <v>0.33</v>
      </c>
      <c r="U291" s="21">
        <f t="shared" si="20"/>
        <v>1.2908569239016791E-3</v>
      </c>
      <c r="V291" s="21">
        <f t="shared" si="21"/>
        <v>2.1775613740674361E-2</v>
      </c>
    </row>
    <row r="292" spans="18:22" x14ac:dyDescent="0.25">
      <c r="R292" s="19">
        <v>35</v>
      </c>
      <c r="S292" s="20">
        <v>0.66</v>
      </c>
      <c r="T292" s="20">
        <v>0.34</v>
      </c>
      <c r="U292" s="21">
        <f t="shared" si="20"/>
        <v>1.3064663852528683E-3</v>
      </c>
      <c r="V292" s="21">
        <f t="shared" si="21"/>
        <v>2.1753633220283924E-2</v>
      </c>
    </row>
    <row r="293" spans="18:22" x14ac:dyDescent="0.25">
      <c r="R293" s="3">
        <v>36</v>
      </c>
      <c r="S293" s="18">
        <v>0.65</v>
      </c>
      <c r="T293" s="18">
        <v>0.35</v>
      </c>
      <c r="U293" s="12">
        <f t="shared" si="20"/>
        <v>1.3220758466040575E-3</v>
      </c>
      <c r="V293" s="12">
        <f t="shared" si="21"/>
        <v>2.1738128930508818E-2</v>
      </c>
    </row>
    <row r="294" spans="18:22" x14ac:dyDescent="0.25">
      <c r="R294" s="3">
        <v>37</v>
      </c>
      <c r="S294" s="18">
        <v>0.64</v>
      </c>
      <c r="T294" s="18">
        <v>0.36</v>
      </c>
      <c r="U294" s="12">
        <f t="shared" si="20"/>
        <v>1.3376853079552467E-3</v>
      </c>
      <c r="V294" s="12">
        <f t="shared" si="21"/>
        <v>2.1729114734231537E-2</v>
      </c>
    </row>
    <row r="295" spans="18:22" x14ac:dyDescent="0.25">
      <c r="R295" s="3">
        <v>38</v>
      </c>
      <c r="S295" s="18">
        <v>0.63</v>
      </c>
      <c r="T295" s="18">
        <v>0.37</v>
      </c>
      <c r="U295" s="12">
        <f t="shared" si="20"/>
        <v>1.3532947693064359E-3</v>
      </c>
      <c r="V295" s="12">
        <f t="shared" si="21"/>
        <v>2.1726598709521039E-2</v>
      </c>
    </row>
    <row r="296" spans="18:22" x14ac:dyDescent="0.25">
      <c r="R296" s="3">
        <v>39</v>
      </c>
      <c r="S296" s="18">
        <v>0.62</v>
      </c>
      <c r="T296" s="18">
        <v>0.38</v>
      </c>
      <c r="U296" s="12">
        <f t="shared" si="20"/>
        <v>1.3689042306576252E-3</v>
      </c>
      <c r="V296" s="12">
        <f t="shared" si="21"/>
        <v>2.1730583113504207E-2</v>
      </c>
    </row>
    <row r="297" spans="18:22" x14ac:dyDescent="0.25">
      <c r="R297" s="3">
        <v>40</v>
      </c>
      <c r="S297" s="18">
        <v>0.61</v>
      </c>
      <c r="T297" s="18">
        <v>0.39</v>
      </c>
      <c r="U297" s="12">
        <f t="shared" si="20"/>
        <v>1.3845136920088144E-3</v>
      </c>
      <c r="V297" s="12">
        <f t="shared" si="21"/>
        <v>2.1741064372253181E-2</v>
      </c>
    </row>
    <row r="298" spans="18:22" x14ac:dyDescent="0.25">
      <c r="R298" s="3">
        <v>41</v>
      </c>
      <c r="S298" s="18">
        <v>0.6</v>
      </c>
      <c r="T298" s="18">
        <v>0.4</v>
      </c>
      <c r="U298" s="12">
        <f t="shared" si="20"/>
        <v>1.4001231533600038E-3</v>
      </c>
      <c r="V298" s="12">
        <f t="shared" si="21"/>
        <v>2.1758033096794128E-2</v>
      </c>
    </row>
    <row r="299" spans="18:22" x14ac:dyDescent="0.25">
      <c r="R299" s="3">
        <v>42</v>
      </c>
      <c r="S299" s="18">
        <v>0.59</v>
      </c>
      <c r="T299" s="18">
        <v>0.41</v>
      </c>
      <c r="U299" s="12">
        <f t="shared" si="20"/>
        <v>1.4157326147111928E-3</v>
      </c>
      <c r="V299" s="12">
        <f t="shared" si="21"/>
        <v>2.1781474125070373E-2</v>
      </c>
    </row>
    <row r="300" spans="18:22" x14ac:dyDescent="0.25">
      <c r="R300" s="3">
        <v>43</v>
      </c>
      <c r="S300" s="18">
        <v>0.57999999999999996</v>
      </c>
      <c r="T300" s="18">
        <v>0.42</v>
      </c>
      <c r="U300" s="12">
        <f t="shared" si="20"/>
        <v>1.431342076062382E-3</v>
      </c>
      <c r="V300" s="12">
        <f t="shared" si="21"/>
        <v>2.181136658942354E-2</v>
      </c>
    </row>
    <row r="301" spans="18:22" x14ac:dyDescent="0.25">
      <c r="R301" s="3">
        <v>44</v>
      </c>
      <c r="S301" s="18">
        <v>0.56999999999999995</v>
      </c>
      <c r="T301" s="18">
        <v>0.43</v>
      </c>
      <c r="U301" s="12">
        <f t="shared" si="20"/>
        <v>1.4469515374135712E-3</v>
      </c>
      <c r="V301" s="12">
        <f t="shared" si="21"/>
        <v>2.1847684008894908E-2</v>
      </c>
    </row>
    <row r="302" spans="18:22" x14ac:dyDescent="0.25">
      <c r="R302" s="3">
        <v>45</v>
      </c>
      <c r="S302" s="18">
        <v>0.56000000000000005</v>
      </c>
      <c r="T302" s="18">
        <v>0.44</v>
      </c>
      <c r="U302" s="12">
        <f t="shared" si="20"/>
        <v>1.4625609987647609E-3</v>
      </c>
      <c r="V302" s="12">
        <f t="shared" si="21"/>
        <v>2.1890394405401033E-2</v>
      </c>
    </row>
    <row r="303" spans="18:22" x14ac:dyDescent="0.25">
      <c r="R303" s="3">
        <v>46</v>
      </c>
      <c r="S303" s="18">
        <v>0.55000000000000004</v>
      </c>
      <c r="T303" s="18">
        <v>0.45</v>
      </c>
      <c r="U303" s="12">
        <f t="shared" si="20"/>
        <v>1.4781704601159501E-3</v>
      </c>
      <c r="V303" s="12">
        <f t="shared" si="21"/>
        <v>2.1939460442606445E-2</v>
      </c>
    </row>
    <row r="304" spans="18:22" x14ac:dyDescent="0.25">
      <c r="R304" s="3">
        <v>47</v>
      </c>
      <c r="S304" s="18">
        <v>0.54</v>
      </c>
      <c r="T304" s="18">
        <v>0.46</v>
      </c>
      <c r="U304" s="12">
        <f t="shared" si="20"/>
        <v>1.4937799214671393E-3</v>
      </c>
      <c r="V304" s="12">
        <f t="shared" si="21"/>
        <v>2.1994839586106617E-2</v>
      </c>
    </row>
    <row r="305" spans="18:22" x14ac:dyDescent="0.25">
      <c r="R305" s="3">
        <v>48</v>
      </c>
      <c r="S305" s="18">
        <v>0.53</v>
      </c>
      <c r="T305" s="18">
        <v>0.47</v>
      </c>
      <c r="U305" s="12">
        <f t="shared" si="20"/>
        <v>1.5093893828183283E-3</v>
      </c>
      <c r="V305" s="12">
        <f t="shared" si="21"/>
        <v>2.2056484283349009E-2</v>
      </c>
    </row>
    <row r="306" spans="18:22" x14ac:dyDescent="0.25">
      <c r="R306" s="3">
        <v>49</v>
      </c>
      <c r="S306" s="18">
        <v>0.52</v>
      </c>
      <c r="T306" s="18">
        <v>0.48</v>
      </c>
      <c r="U306" s="12">
        <f t="shared" si="20"/>
        <v>1.5249988441695176E-3</v>
      </c>
      <c r="V306" s="12">
        <f t="shared" si="21"/>
        <v>2.2124342161562019E-2</v>
      </c>
    </row>
    <row r="307" spans="18:22" x14ac:dyDescent="0.25">
      <c r="R307" s="3">
        <v>50</v>
      </c>
      <c r="S307" s="18">
        <v>0.51</v>
      </c>
      <c r="T307" s="18">
        <v>0.49</v>
      </c>
      <c r="U307" s="12">
        <f t="shared" si="20"/>
        <v>1.540608305520707E-3</v>
      </c>
      <c r="V307" s="12">
        <f t="shared" si="21"/>
        <v>2.2198356241832619E-2</v>
      </c>
    </row>
    <row r="308" spans="18:22" x14ac:dyDescent="0.25">
      <c r="R308" s="3">
        <v>51</v>
      </c>
      <c r="S308" s="18">
        <v>0.5</v>
      </c>
      <c r="T308" s="18">
        <v>0.5</v>
      </c>
      <c r="U308" s="12">
        <f t="shared" si="20"/>
        <v>1.5562177668718962E-3</v>
      </c>
      <c r="V308" s="12">
        <f t="shared" si="21"/>
        <v>2.2278465167374913E-2</v>
      </c>
    </row>
    <row r="309" spans="18:22" x14ac:dyDescent="0.25">
      <c r="R309" s="3">
        <v>52</v>
      </c>
      <c r="S309" s="18">
        <v>0.49</v>
      </c>
      <c r="T309" s="18">
        <v>0.51</v>
      </c>
      <c r="U309" s="12">
        <f t="shared" si="20"/>
        <v>1.5718272282230854E-3</v>
      </c>
      <c r="V309" s="12">
        <f t="shared" si="21"/>
        <v>2.2364603443963745E-2</v>
      </c>
    </row>
    <row r="310" spans="18:22" x14ac:dyDescent="0.25">
      <c r="R310" s="3">
        <v>53</v>
      </c>
      <c r="S310" s="18">
        <v>0.48</v>
      </c>
      <c r="T310" s="18">
        <v>0.52</v>
      </c>
      <c r="U310" s="12">
        <f t="shared" si="20"/>
        <v>1.5874366895742749E-3</v>
      </c>
      <c r="V310" s="12">
        <f t="shared" si="21"/>
        <v>2.2456701690470093E-2</v>
      </c>
    </row>
    <row r="311" spans="18:22" x14ac:dyDescent="0.25">
      <c r="R311" s="3">
        <v>54</v>
      </c>
      <c r="S311" s="18">
        <v>0.47</v>
      </c>
      <c r="T311" s="18">
        <v>0.53</v>
      </c>
      <c r="U311" s="12">
        <f t="shared" si="20"/>
        <v>1.6030461509254641E-3</v>
      </c>
      <c r="V311" s="12">
        <f t="shared" si="21"/>
        <v>2.2554686897426866E-2</v>
      </c>
    </row>
    <row r="312" spans="18:22" x14ac:dyDescent="0.25">
      <c r="R312" s="3">
        <v>55</v>
      </c>
      <c r="S312" s="18">
        <v>0.46</v>
      </c>
      <c r="T312" s="18">
        <v>0.54</v>
      </c>
      <c r="U312" s="12">
        <f t="shared" si="20"/>
        <v>1.6186556122766533E-3</v>
      </c>
      <c r="V312" s="12">
        <f t="shared" si="21"/>
        <v>2.2658482691573719E-2</v>
      </c>
    </row>
    <row r="313" spans="18:22" x14ac:dyDescent="0.25">
      <c r="R313" s="3">
        <v>56</v>
      </c>
      <c r="S313" s="18">
        <v>0.45</v>
      </c>
      <c r="T313" s="18">
        <v>0.55000000000000004</v>
      </c>
      <c r="U313" s="12">
        <f t="shared" si="20"/>
        <v>1.6342650736278427E-3</v>
      </c>
      <c r="V313" s="12">
        <f t="shared" si="21"/>
        <v>2.2768009604375212E-2</v>
      </c>
    </row>
    <row r="314" spans="18:22" x14ac:dyDescent="0.25">
      <c r="R314" s="3">
        <v>57</v>
      </c>
      <c r="S314" s="18">
        <v>0.44</v>
      </c>
      <c r="T314" s="18">
        <v>0.56000000000000005</v>
      </c>
      <c r="U314" s="12">
        <f t="shared" si="20"/>
        <v>1.649874534979032E-3</v>
      </c>
      <c r="V314" s="12">
        <f t="shared" si="21"/>
        <v>2.2883185342576055E-2</v>
      </c>
    </row>
    <row r="315" spans="18:22" x14ac:dyDescent="0.25">
      <c r="R315" s="3">
        <v>58</v>
      </c>
      <c r="S315" s="18">
        <v>0.42999999999999899</v>
      </c>
      <c r="T315" s="18">
        <v>0.56999999999999995</v>
      </c>
      <c r="U315" s="12">
        <f t="shared" si="20"/>
        <v>1.6654839963302201E-3</v>
      </c>
      <c r="V315" s="12">
        <f t="shared" si="21"/>
        <v>2.3003925058946835E-2</v>
      </c>
    </row>
    <row r="316" spans="18:22" x14ac:dyDescent="0.25">
      <c r="R316" s="3">
        <v>59</v>
      </c>
      <c r="S316" s="18">
        <v>0.41999999999999899</v>
      </c>
      <c r="T316" s="18">
        <v>0.57999999999999996</v>
      </c>
      <c r="U316" s="12">
        <f t="shared" si="20"/>
        <v>1.6810934576814093E-3</v>
      </c>
      <c r="V316" s="12">
        <f t="shared" si="21"/>
        <v>2.3130141621481418E-2</v>
      </c>
    </row>
    <row r="317" spans="18:22" x14ac:dyDescent="0.25">
      <c r="R317" s="3">
        <v>60</v>
      </c>
      <c r="S317" s="18">
        <v>0.40999999999999898</v>
      </c>
      <c r="T317" s="18">
        <v>0.59</v>
      </c>
      <c r="U317" s="12">
        <f t="shared" si="20"/>
        <v>1.6967029190325987E-3</v>
      </c>
      <c r="V317" s="12">
        <f t="shared" si="21"/>
        <v>2.3261745879428773E-2</v>
      </c>
    </row>
    <row r="318" spans="18:22" x14ac:dyDescent="0.25">
      <c r="R318" s="3">
        <v>61</v>
      </c>
      <c r="S318" s="18">
        <v>0.39999999999999902</v>
      </c>
      <c r="T318" s="18">
        <v>0.6</v>
      </c>
      <c r="U318" s="12">
        <f t="shared" si="20"/>
        <v>1.712312380383788E-3</v>
      </c>
      <c r="V318" s="12">
        <f t="shared" si="21"/>
        <v>2.3398646924675918E-2</v>
      </c>
    </row>
    <row r="319" spans="18:22" x14ac:dyDescent="0.25">
      <c r="R319" s="3">
        <v>62</v>
      </c>
      <c r="S319" s="18">
        <v>0.38999999999999901</v>
      </c>
      <c r="T319" s="18">
        <v>0.61</v>
      </c>
      <c r="U319" s="12">
        <f t="shared" si="20"/>
        <v>1.7279218417349772E-3</v>
      </c>
      <c r="V319" s="12">
        <f t="shared" si="21"/>
        <v>2.3540752347139621E-2</v>
      </c>
    </row>
    <row r="320" spans="18:22" x14ac:dyDescent="0.25">
      <c r="R320" s="3">
        <v>63</v>
      </c>
      <c r="S320" s="18">
        <v>0.37999999999999901</v>
      </c>
      <c r="T320" s="18">
        <v>0.62</v>
      </c>
      <c r="U320" s="12">
        <f t="shared" si="20"/>
        <v>1.7435313030861664E-3</v>
      </c>
      <c r="V320" s="12">
        <f t="shared" si="21"/>
        <v>2.368796848297175E-2</v>
      </c>
    </row>
    <row r="321" spans="18:22" x14ac:dyDescent="0.25">
      <c r="R321" s="3">
        <v>64</v>
      </c>
      <c r="S321" s="18">
        <v>0.369999999999999</v>
      </c>
      <c r="T321" s="18">
        <v>0.63</v>
      </c>
      <c r="U321" s="12">
        <f t="shared" si="20"/>
        <v>1.7591407644373556E-3</v>
      </c>
      <c r="V321" s="12">
        <f t="shared" si="21"/>
        <v>2.3840200654532167E-2</v>
      </c>
    </row>
    <row r="322" spans="18:22" x14ac:dyDescent="0.25">
      <c r="R322" s="3">
        <v>65</v>
      </c>
      <c r="S322" s="18">
        <v>0.35999999999999899</v>
      </c>
      <c r="T322" s="18">
        <v>0.64</v>
      </c>
      <c r="U322" s="12">
        <f t="shared" si="20"/>
        <v>1.774750225788545E-3</v>
      </c>
      <c r="V322" s="12">
        <f t="shared" si="21"/>
        <v>2.3997353401232362E-2</v>
      </c>
    </row>
    <row r="323" spans="18:22" x14ac:dyDescent="0.25">
      <c r="R323" s="3">
        <v>66</v>
      </c>
      <c r="S323" s="18">
        <v>0.34999999999999898</v>
      </c>
      <c r="T323" s="18">
        <v>0.65</v>
      </c>
      <c r="U323" s="12">
        <f t="shared" ref="U323:U358" si="22">S323*$L$260+T323*$M$260</f>
        <v>1.7903596871397343E-3</v>
      </c>
      <c r="V323" s="12">
        <f t="shared" ref="V323:V358" si="23">SQRT(S323*S323*$L$251+T323*T323*$M$251+2*S323*T323*$P$251)</f>
        <v>2.4159330700499766E-2</v>
      </c>
    </row>
    <row r="324" spans="18:22" x14ac:dyDescent="0.25">
      <c r="R324" s="3">
        <v>67</v>
      </c>
      <c r="S324" s="18">
        <v>0.33999999999999903</v>
      </c>
      <c r="T324" s="18">
        <v>0.66</v>
      </c>
      <c r="U324" s="12">
        <f t="shared" si="22"/>
        <v>1.8059691484909235E-3</v>
      </c>
      <c r="V324" s="12">
        <f t="shared" si="23"/>
        <v>2.4326036178255028E-2</v>
      </c>
    </row>
    <row r="325" spans="18:22" x14ac:dyDescent="0.25">
      <c r="R325" s="3">
        <v>68</v>
      </c>
      <c r="S325" s="18">
        <v>0.32999999999999902</v>
      </c>
      <c r="T325" s="18">
        <v>0.67</v>
      </c>
      <c r="U325" s="12">
        <f t="shared" si="22"/>
        <v>1.8215786098421129E-3</v>
      </c>
      <c r="V325" s="12">
        <f t="shared" si="23"/>
        <v>2.4497373308430923E-2</v>
      </c>
    </row>
    <row r="326" spans="18:22" x14ac:dyDescent="0.25">
      <c r="R326" s="3">
        <v>69</v>
      </c>
      <c r="S326" s="18">
        <v>0.31999999999999901</v>
      </c>
      <c r="T326" s="18">
        <v>0.68</v>
      </c>
      <c r="U326" s="12">
        <f t="shared" si="22"/>
        <v>1.8371880711933021E-3</v>
      </c>
      <c r="V326" s="12">
        <f t="shared" si="23"/>
        <v>2.4673245601190469E-2</v>
      </c>
    </row>
    <row r="327" spans="18:22" x14ac:dyDescent="0.25">
      <c r="R327" s="3">
        <v>70</v>
      </c>
      <c r="S327" s="18">
        <v>0.309999999999999</v>
      </c>
      <c r="T327" s="18">
        <v>0.69</v>
      </c>
      <c r="U327" s="12">
        <f t="shared" si="22"/>
        <v>1.8527975325444911E-3</v>
      </c>
      <c r="V327" s="12">
        <f t="shared" si="23"/>
        <v>2.4853556779622008E-2</v>
      </c>
    </row>
    <row r="328" spans="18:22" x14ac:dyDescent="0.25">
      <c r="R328" s="3">
        <v>71</v>
      </c>
      <c r="S328" s="18">
        <v>0.29999999999999899</v>
      </c>
      <c r="T328" s="18">
        <v>0.7</v>
      </c>
      <c r="U328" s="12">
        <f t="shared" si="22"/>
        <v>1.8684069938956804E-3</v>
      </c>
      <c r="V328" s="12">
        <f t="shared" si="23"/>
        <v>2.5038210944800257E-2</v>
      </c>
    </row>
    <row r="329" spans="18:22" x14ac:dyDescent="0.25">
      <c r="R329" s="3">
        <v>72</v>
      </c>
      <c r="S329" s="18">
        <v>0.28999999999999898</v>
      </c>
      <c r="T329" s="18">
        <v>0.71</v>
      </c>
      <c r="U329" s="12">
        <f t="shared" si="22"/>
        <v>1.8840164552468698E-3</v>
      </c>
      <c r="V329" s="12">
        <f t="shared" si="23"/>
        <v>2.5227112729203183E-2</v>
      </c>
    </row>
    <row r="330" spans="18:22" x14ac:dyDescent="0.25">
      <c r="R330" s="3">
        <v>73</v>
      </c>
      <c r="S330" s="18">
        <v>0.27999999999999903</v>
      </c>
      <c r="T330" s="18">
        <v>0.72</v>
      </c>
      <c r="U330" s="12">
        <f t="shared" si="22"/>
        <v>1.899625916598059E-3</v>
      </c>
      <c r="V330" s="12">
        <f t="shared" si="23"/>
        <v>2.5420167438565872E-2</v>
      </c>
    </row>
    <row r="331" spans="18:22" x14ac:dyDescent="0.25">
      <c r="R331" s="3">
        <v>74</v>
      </c>
      <c r="S331" s="18">
        <v>0.26999999999999902</v>
      </c>
      <c r="T331" s="18">
        <v>0.73</v>
      </c>
      <c r="U331" s="12">
        <f t="shared" si="22"/>
        <v>1.9152353779492482E-3</v>
      </c>
      <c r="V331" s="12">
        <f t="shared" si="23"/>
        <v>2.5617281182333022E-2</v>
      </c>
    </row>
    <row r="332" spans="18:22" x14ac:dyDescent="0.25">
      <c r="R332" s="3">
        <v>75</v>
      </c>
      <c r="S332" s="18">
        <v>0.25999999999999901</v>
      </c>
      <c r="T332" s="18">
        <v>0.74</v>
      </c>
      <c r="U332" s="12">
        <f t="shared" si="22"/>
        <v>1.9308448393004374E-3</v>
      </c>
      <c r="V332" s="12">
        <f t="shared" si="23"/>
        <v>2.5818360992942449E-2</v>
      </c>
    </row>
    <row r="333" spans="18:22" x14ac:dyDescent="0.25">
      <c r="R333" s="3">
        <v>76</v>
      </c>
      <c r="S333" s="18">
        <v>0.249999999999999</v>
      </c>
      <c r="T333" s="18">
        <v>0.75</v>
      </c>
      <c r="U333" s="12">
        <f t="shared" si="22"/>
        <v>1.9464543006516267E-3</v>
      </c>
      <c r="V333" s="12">
        <f t="shared" si="23"/>
        <v>2.6023314934232735E-2</v>
      </c>
    </row>
    <row r="334" spans="18:22" x14ac:dyDescent="0.25">
      <c r="R334" s="3">
        <v>77</v>
      </c>
      <c r="S334" s="18">
        <v>0.23999999999999899</v>
      </c>
      <c r="T334" s="18">
        <v>0.76</v>
      </c>
      <c r="U334" s="12">
        <f t="shared" si="22"/>
        <v>1.9620637620028159E-3</v>
      </c>
      <c r="V334" s="12">
        <f t="shared" si="23"/>
        <v>2.623205219931941E-2</v>
      </c>
    </row>
    <row r="335" spans="18:22" x14ac:dyDescent="0.25">
      <c r="R335" s="3">
        <v>78</v>
      </c>
      <c r="S335" s="18">
        <v>0.22999999999999901</v>
      </c>
      <c r="T335" s="18">
        <v>0.77</v>
      </c>
      <c r="U335" s="12">
        <f t="shared" si="22"/>
        <v>1.9776732233540055E-3</v>
      </c>
      <c r="V335" s="12">
        <f t="shared" si="23"/>
        <v>2.644448319832637E-2</v>
      </c>
    </row>
    <row r="336" spans="18:22" x14ac:dyDescent="0.25">
      <c r="R336" s="3">
        <v>79</v>
      </c>
      <c r="S336" s="18">
        <v>0.219999999999999</v>
      </c>
      <c r="T336" s="18">
        <v>0.78</v>
      </c>
      <c r="U336" s="12">
        <f t="shared" si="22"/>
        <v>1.9932826847051948E-3</v>
      </c>
      <c r="V336" s="12">
        <f t="shared" si="23"/>
        <v>2.6660519636393112E-2</v>
      </c>
    </row>
    <row r="337" spans="18:22" x14ac:dyDescent="0.25">
      <c r="R337" s="3">
        <v>80</v>
      </c>
      <c r="S337" s="18">
        <v>0.20999999999999899</v>
      </c>
      <c r="T337" s="18">
        <v>0.79</v>
      </c>
      <c r="U337" s="12">
        <f t="shared" si="22"/>
        <v>2.008892146056384E-3</v>
      </c>
      <c r="V337" s="12">
        <f t="shared" si="23"/>
        <v>2.6880074582404517E-2</v>
      </c>
    </row>
    <row r="338" spans="18:22" x14ac:dyDescent="0.25">
      <c r="R338" s="3">
        <v>81</v>
      </c>
      <c r="S338" s="18">
        <v>0.19999999999999901</v>
      </c>
      <c r="T338" s="18">
        <v>0.8</v>
      </c>
      <c r="U338" s="12">
        <f t="shared" si="22"/>
        <v>2.0245016074075732E-3</v>
      </c>
      <c r="V338" s="12">
        <f t="shared" si="23"/>
        <v>2.71030625289089E-2</v>
      </c>
    </row>
    <row r="339" spans="18:22" x14ac:dyDescent="0.25">
      <c r="R339" s="3">
        <v>82</v>
      </c>
      <c r="S339" s="18">
        <v>0.189999999999999</v>
      </c>
      <c r="T339" s="18">
        <v>0.81</v>
      </c>
      <c r="U339" s="12">
        <f t="shared" si="22"/>
        <v>2.0401110687587624E-3</v>
      </c>
      <c r="V339" s="12">
        <f t="shared" si="23"/>
        <v>2.7329399443702593E-2</v>
      </c>
    </row>
    <row r="340" spans="18:22" x14ac:dyDescent="0.25">
      <c r="R340" s="3">
        <v>83</v>
      </c>
      <c r="S340" s="18">
        <v>0.17999999999999899</v>
      </c>
      <c r="T340" s="18">
        <v>0.82</v>
      </c>
      <c r="U340" s="12">
        <f t="shared" si="22"/>
        <v>2.0557205301099512E-3</v>
      </c>
      <c r="V340" s="12">
        <f t="shared" si="23"/>
        <v>2.7559002813566148E-2</v>
      </c>
    </row>
    <row r="341" spans="18:22" x14ac:dyDescent="0.25">
      <c r="R341" s="3">
        <v>84</v>
      </c>
      <c r="S341" s="18">
        <v>0.16999999999999901</v>
      </c>
      <c r="T341" s="18">
        <v>0.83</v>
      </c>
      <c r="U341" s="12">
        <f t="shared" si="22"/>
        <v>2.0713299914611404E-3</v>
      </c>
      <c r="V341" s="12">
        <f t="shared" si="23"/>
        <v>2.7791791680638941E-2</v>
      </c>
    </row>
    <row r="342" spans="18:22" x14ac:dyDescent="0.25">
      <c r="R342" s="3">
        <v>85</v>
      </c>
      <c r="S342" s="18">
        <v>0.159999999999999</v>
      </c>
      <c r="T342" s="18">
        <v>0.84</v>
      </c>
      <c r="U342" s="12">
        <f t="shared" si="22"/>
        <v>2.0869394528123301E-3</v>
      </c>
      <c r="V342" s="12">
        <f t="shared" si="23"/>
        <v>2.8027686671916154E-2</v>
      </c>
    </row>
    <row r="343" spans="18:22" x14ac:dyDescent="0.25">
      <c r="R343" s="3">
        <v>86</v>
      </c>
      <c r="S343" s="18">
        <v>0.149999999999999</v>
      </c>
      <c r="T343" s="18">
        <v>0.85</v>
      </c>
      <c r="U343" s="12">
        <f t="shared" si="22"/>
        <v>2.1025489141635193E-3</v>
      </c>
      <c r="V343" s="12">
        <f t="shared" si="23"/>
        <v>2.8266610022345637E-2</v>
      </c>
    </row>
    <row r="344" spans="18:22" x14ac:dyDescent="0.25">
      <c r="R344" s="3">
        <v>87</v>
      </c>
      <c r="S344" s="18">
        <v>0.13999999999999899</v>
      </c>
      <c r="T344" s="18">
        <v>0.86</v>
      </c>
      <c r="U344" s="12">
        <f t="shared" si="22"/>
        <v>2.1181583755147085E-3</v>
      </c>
      <c r="V344" s="12">
        <f t="shared" si="23"/>
        <v>2.850848559199216E-2</v>
      </c>
    </row>
    <row r="345" spans="18:22" x14ac:dyDescent="0.25">
      <c r="R345" s="3">
        <v>88</v>
      </c>
      <c r="S345" s="18">
        <v>0.12999999999999901</v>
      </c>
      <c r="T345" s="18">
        <v>0.87</v>
      </c>
      <c r="U345" s="12">
        <f t="shared" si="22"/>
        <v>2.1337678368658977E-3</v>
      </c>
      <c r="V345" s="12">
        <f t="shared" si="23"/>
        <v>2.8753238877724161E-2</v>
      </c>
    </row>
    <row r="346" spans="18:22" x14ac:dyDescent="0.25">
      <c r="R346" s="3">
        <v>89</v>
      </c>
      <c r="S346" s="18">
        <v>0.119999999999999</v>
      </c>
      <c r="T346" s="18">
        <v>0.88</v>
      </c>
      <c r="U346" s="12">
        <f t="shared" si="22"/>
        <v>2.1493772982170874E-3</v>
      </c>
      <c r="V346" s="12">
        <f t="shared" si="23"/>
        <v>2.9000797019863113E-2</v>
      </c>
    </row>
    <row r="347" spans="18:22" x14ac:dyDescent="0.25">
      <c r="R347" s="3">
        <v>90</v>
      </c>
      <c r="S347" s="18">
        <v>0.109999999999999</v>
      </c>
      <c r="T347" s="18">
        <v>0.89</v>
      </c>
      <c r="U347" s="12">
        <f t="shared" si="22"/>
        <v>2.1649867595682762E-3</v>
      </c>
      <c r="V347" s="12">
        <f t="shared" si="23"/>
        <v>2.9251088804219304E-2</v>
      </c>
    </row>
    <row r="348" spans="18:22" x14ac:dyDescent="0.25">
      <c r="R348" s="3">
        <v>91</v>
      </c>
      <c r="S348" s="18">
        <v>9.9999999999999006E-2</v>
      </c>
      <c r="T348" s="18">
        <v>0.9</v>
      </c>
      <c r="U348" s="12">
        <f t="shared" si="22"/>
        <v>2.1805962209194658E-3</v>
      </c>
      <c r="V348" s="12">
        <f t="shared" si="23"/>
        <v>2.9504044659919699E-2</v>
      </c>
    </row>
    <row r="349" spans="18:22" x14ac:dyDescent="0.25">
      <c r="R349" s="3">
        <v>92</v>
      </c>
      <c r="S349" s="18">
        <v>8.9999999999998997E-2</v>
      </c>
      <c r="T349" s="18">
        <v>0.91</v>
      </c>
      <c r="U349" s="12">
        <f t="shared" si="22"/>
        <v>2.196205682270655E-3</v>
      </c>
      <c r="V349" s="12">
        <f t="shared" si="23"/>
        <v>2.9759596653414811E-2</v>
      </c>
    </row>
    <row r="350" spans="18:22" x14ac:dyDescent="0.25">
      <c r="R350" s="3">
        <v>93</v>
      </c>
      <c r="S350" s="18">
        <v>7.9999999999999002E-2</v>
      </c>
      <c r="T350" s="18">
        <v>0.92</v>
      </c>
      <c r="U350" s="12">
        <f t="shared" si="22"/>
        <v>2.2118151436218442E-3</v>
      </c>
      <c r="V350" s="12">
        <f t="shared" si="23"/>
        <v>3.0017678479031813E-2</v>
      </c>
    </row>
    <row r="351" spans="18:22" x14ac:dyDescent="0.25">
      <c r="R351" s="3">
        <v>94</v>
      </c>
      <c r="S351" s="18">
        <v>6.9999999999998994E-2</v>
      </c>
      <c r="T351" s="18">
        <v>0.93</v>
      </c>
      <c r="U351" s="12">
        <f t="shared" si="22"/>
        <v>2.2274246049730335E-3</v>
      </c>
      <c r="V351" s="12">
        <f t="shared" si="23"/>
        <v>3.0278225446421243E-2</v>
      </c>
    </row>
    <row r="352" spans="18:22" x14ac:dyDescent="0.25">
      <c r="R352" s="3">
        <v>95</v>
      </c>
      <c r="S352" s="18">
        <v>5.9999999999999103E-2</v>
      </c>
      <c r="T352" s="18">
        <v>0.94</v>
      </c>
      <c r="U352" s="12">
        <f t="shared" si="22"/>
        <v>2.2430340663242227E-3</v>
      </c>
      <c r="V352" s="12">
        <f t="shared" si="23"/>
        <v>3.0541174465224506E-2</v>
      </c>
    </row>
    <row r="353" spans="18:22" x14ac:dyDescent="0.25">
      <c r="R353" s="3">
        <v>96</v>
      </c>
      <c r="S353" s="18">
        <v>4.9999999999998997E-2</v>
      </c>
      <c r="T353" s="18">
        <v>0.95</v>
      </c>
      <c r="U353" s="12">
        <f t="shared" si="22"/>
        <v>2.2586435276754119E-3</v>
      </c>
      <c r="V353" s="12">
        <f t="shared" si="23"/>
        <v>3.0806464027269366E-2</v>
      </c>
    </row>
    <row r="354" spans="18:22" x14ac:dyDescent="0.25">
      <c r="R354" s="3">
        <v>97</v>
      </c>
      <c r="S354" s="18">
        <v>3.9999999999999002E-2</v>
      </c>
      <c r="T354" s="18">
        <v>0.96</v>
      </c>
      <c r="U354" s="12">
        <f t="shared" si="22"/>
        <v>2.2742529890266007E-3</v>
      </c>
      <c r="V354" s="12">
        <f t="shared" si="23"/>
        <v>3.1074034186580789E-2</v>
      </c>
    </row>
    <row r="355" spans="18:22" x14ac:dyDescent="0.25">
      <c r="R355" s="3">
        <v>98</v>
      </c>
      <c r="S355" s="18">
        <v>2.9999999999999E-2</v>
      </c>
      <c r="T355" s="18">
        <v>0.97</v>
      </c>
      <c r="U355" s="12">
        <f t="shared" si="22"/>
        <v>2.2898624503777903E-3</v>
      </c>
      <c r="V355" s="12">
        <f t="shared" si="23"/>
        <v>3.1343826537475139E-2</v>
      </c>
    </row>
    <row r="356" spans="18:22" x14ac:dyDescent="0.25">
      <c r="R356" s="3">
        <v>99</v>
      </c>
      <c r="S356" s="18">
        <v>1.9999999999999001E-2</v>
      </c>
      <c r="T356" s="18">
        <v>0.98</v>
      </c>
      <c r="U356" s="12">
        <f t="shared" si="22"/>
        <v>2.3054719117289795E-3</v>
      </c>
      <c r="V356" s="12">
        <f t="shared" si="23"/>
        <v>3.1615784190986942E-2</v>
      </c>
    </row>
    <row r="357" spans="18:22" x14ac:dyDescent="0.25">
      <c r="R357" s="3">
        <v>100</v>
      </c>
      <c r="S357" s="18">
        <v>9.9999999999990097E-3</v>
      </c>
      <c r="T357" s="18">
        <v>0.99</v>
      </c>
      <c r="U357" s="12">
        <f t="shared" si="22"/>
        <v>2.3210813730801688E-3</v>
      </c>
      <c r="V357" s="12">
        <f t="shared" si="23"/>
        <v>3.1889851749858901E-2</v>
      </c>
    </row>
    <row r="358" spans="18:22" x14ac:dyDescent="0.25">
      <c r="R358" s="3">
        <v>101</v>
      </c>
      <c r="S358" s="18">
        <v>0</v>
      </c>
      <c r="T358" s="18">
        <v>1</v>
      </c>
      <c r="U358" s="12">
        <f t="shared" si="22"/>
        <v>2.3366908344313589E-3</v>
      </c>
      <c r="V358" s="12">
        <f t="shared" si="23"/>
        <v>3.2165975282308593E-2</v>
      </c>
    </row>
  </sheetData>
  <mergeCells count="2">
    <mergeCell ref="E1:F1"/>
    <mergeCell ref="R256:V25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TEKİL MENKUL KIYMET</vt:lpstr>
      <vt:lpstr>PORTFÖY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2019-11-18T14:05:59Z</dcterms:modified>
</cp:coreProperties>
</file>